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2435" windowHeight="12570"/>
  </bookViews>
  <sheets>
    <sheet name="표지" sheetId="9" r:id="rId1"/>
    <sheet name="보호자 홈페이지" sheetId="7" r:id="rId2"/>
  </sheets>
  <calcPr calcId="145621"/>
</workbook>
</file>

<file path=xl/calcChain.xml><?xml version="1.0" encoding="utf-8"?>
<calcChain xmlns="http://schemas.openxmlformats.org/spreadsheetml/2006/main">
  <c r="U13" i="7" l="1"/>
  <c r="T7" i="7"/>
  <c r="T6" i="7"/>
  <c r="R6" i="7"/>
  <c r="X15" i="7" l="1"/>
  <c r="X10" i="7"/>
  <c r="Y12" i="7"/>
  <c r="X9" i="7"/>
  <c r="V9" i="7"/>
  <c r="V37" i="7"/>
  <c r="V32" i="7"/>
  <c r="V38" i="7"/>
  <c r="T37" i="7"/>
  <c r="U32" i="7"/>
  <c r="V33" i="7"/>
  <c r="T32" i="7"/>
  <c r="O1" i="7" l="1"/>
  <c r="T22" i="7"/>
  <c r="S21" i="7"/>
  <c r="T21" i="7"/>
  <c r="S18" i="7"/>
  <c r="R18" i="7"/>
  <c r="T12" i="7" l="1"/>
  <c r="T18" i="7" l="1"/>
  <c r="U19" i="7"/>
  <c r="U18" i="7"/>
  <c r="W18" i="7" l="1"/>
  <c r="R19" i="7"/>
  <c r="Q18" i="7"/>
  <c r="P12" i="7"/>
  <c r="U12" i="7"/>
  <c r="S12" i="7"/>
  <c r="U27" i="7"/>
  <c r="R7" i="7"/>
  <c r="P7" i="7"/>
  <c r="P6" i="7"/>
  <c r="X4" i="7"/>
  <c r="Q6" i="7"/>
  <c r="S7" i="7"/>
  <c r="X31" i="7" l="1"/>
  <c r="X30" i="7"/>
  <c r="V30" i="7"/>
  <c r="W30" i="7"/>
  <c r="X36" i="7"/>
  <c r="X35" i="7"/>
  <c r="V35" i="7"/>
  <c r="W35" i="7"/>
  <c r="R21" i="7" l="1"/>
  <c r="T27" i="7" l="1"/>
  <c r="R27" i="7"/>
  <c r="U28" i="7"/>
  <c r="S28" i="7"/>
  <c r="S27" i="7"/>
  <c r="Q27" i="7"/>
  <c r="P27" i="7"/>
  <c r="T25" i="7"/>
  <c r="R25" i="7"/>
  <c r="P25" i="7"/>
  <c r="Z26" i="7"/>
  <c r="Y26" i="7"/>
  <c r="X26" i="7"/>
  <c r="W26" i="7"/>
  <c r="T26" i="7"/>
  <c r="S26" i="7"/>
  <c r="Q26" i="7"/>
  <c r="P21" i="7"/>
  <c r="P22" i="7"/>
  <c r="Q21" i="7"/>
  <c r="R22" i="7" l="1"/>
  <c r="Z20" i="7"/>
  <c r="Y20" i="7"/>
  <c r="X20" i="7"/>
  <c r="W20" i="7"/>
  <c r="T20" i="7"/>
  <c r="S20" i="7"/>
  <c r="Q20" i="7"/>
  <c r="T24" i="7" l="1"/>
  <c r="P28" i="7" l="1"/>
  <c r="Y13" i="7"/>
  <c r="W12" i="7"/>
  <c r="X12" i="7"/>
  <c r="T38" i="7" l="1"/>
  <c r="R38" i="7"/>
  <c r="P38" i="7"/>
  <c r="R37" i="7"/>
  <c r="Q37" i="7"/>
  <c r="P37" i="7"/>
  <c r="V36" i="7"/>
  <c r="T36" i="7"/>
  <c r="P36" i="7"/>
  <c r="U35" i="7"/>
  <c r="T35" i="7"/>
  <c r="S35" i="7"/>
  <c r="R35" i="7"/>
  <c r="Q35" i="7"/>
  <c r="P35" i="7"/>
  <c r="T34" i="7"/>
  <c r="S34" i="7"/>
  <c r="Q34" i="7"/>
  <c r="T33" i="7"/>
  <c r="R33" i="7"/>
  <c r="P33" i="7"/>
  <c r="S32" i="7"/>
  <c r="R32" i="7"/>
  <c r="Q32" i="7"/>
  <c r="P32" i="7"/>
  <c r="V31" i="7"/>
  <c r="T31" i="7"/>
  <c r="R31" i="7"/>
  <c r="P31" i="7"/>
  <c r="U30" i="7"/>
  <c r="T30" i="7"/>
  <c r="S30" i="7"/>
  <c r="R30" i="7"/>
  <c r="Q30" i="7"/>
  <c r="P30" i="7"/>
  <c r="T29" i="7"/>
  <c r="S29" i="7"/>
  <c r="Q29" i="7"/>
  <c r="W13" i="7" l="1"/>
  <c r="V12" i="7"/>
  <c r="R12" i="7"/>
  <c r="T9" i="7"/>
  <c r="R9" i="7"/>
  <c r="S9" i="7"/>
  <c r="M6" i="9" l="1"/>
  <c r="V10" i="7" l="1"/>
  <c r="T10" i="7"/>
  <c r="P23" i="9" l="1"/>
  <c r="P24" i="9"/>
  <c r="P25" i="9"/>
  <c r="P26" i="9"/>
  <c r="P27" i="9"/>
  <c r="P28" i="9"/>
  <c r="P29" i="9"/>
  <c r="P30" i="9"/>
  <c r="P22" i="9"/>
  <c r="M9" i="9"/>
  <c r="N9" i="9"/>
  <c r="N8" i="9"/>
  <c r="M8" i="9"/>
  <c r="K6" i="9"/>
  <c r="K7" i="9"/>
  <c r="K8" i="9"/>
  <c r="K9" i="9"/>
  <c r="M5" i="9"/>
  <c r="K5" i="9"/>
  <c r="R13" i="7" l="1"/>
  <c r="P13" i="7"/>
  <c r="Y2" i="7" l="1"/>
  <c r="O2" i="7"/>
  <c r="S24" i="7"/>
  <c r="R24" i="7"/>
  <c r="Q24" i="7"/>
  <c r="P24" i="7"/>
  <c r="Z23" i="7"/>
  <c r="Y23" i="7"/>
  <c r="X23" i="7"/>
  <c r="W23" i="7"/>
  <c r="T23" i="7"/>
  <c r="S23" i="7"/>
  <c r="Q23" i="7"/>
  <c r="W19" i="7"/>
  <c r="V18" i="7"/>
  <c r="P19" i="7"/>
  <c r="P18" i="7"/>
  <c r="X17" i="7"/>
  <c r="Z17" i="7"/>
  <c r="Y17" i="7"/>
  <c r="W17" i="7"/>
  <c r="Y14" i="7"/>
  <c r="W14" i="7"/>
  <c r="T17" i="7"/>
  <c r="S17" i="7"/>
  <c r="Q17" i="7"/>
  <c r="X16" i="7"/>
  <c r="V16" i="7"/>
  <c r="T16" i="7"/>
  <c r="R16" i="7"/>
  <c r="P16" i="7"/>
  <c r="W15" i="7"/>
  <c r="U15" i="7"/>
  <c r="S15" i="7"/>
  <c r="Q15" i="7"/>
  <c r="V15" i="7"/>
  <c r="T15" i="7"/>
  <c r="R15" i="7"/>
  <c r="P15" i="7"/>
  <c r="S14" i="7"/>
  <c r="T14" i="7"/>
  <c r="X14" i="7"/>
  <c r="Q14" i="7"/>
  <c r="Y11" i="7"/>
  <c r="W11" i="7"/>
  <c r="Y8" i="7"/>
  <c r="W8" i="7"/>
  <c r="Y3" i="7"/>
  <c r="W3" i="7"/>
  <c r="Q12" i="7"/>
  <c r="P9" i="7"/>
  <c r="X11" i="7"/>
  <c r="T11" i="7"/>
  <c r="S8" i="7"/>
  <c r="S11" i="7"/>
  <c r="Q11" i="7"/>
  <c r="R10" i="7"/>
  <c r="P10" i="7"/>
  <c r="Q9" i="7"/>
  <c r="Q8" i="7"/>
  <c r="T8" i="7"/>
  <c r="X8" i="7"/>
  <c r="X5" i="7"/>
  <c r="V5" i="7"/>
  <c r="T5" i="7"/>
  <c r="R5" i="7"/>
  <c r="P5" i="7"/>
  <c r="V4" i="7"/>
  <c r="T4" i="7"/>
  <c r="R4" i="7"/>
  <c r="P4" i="7"/>
  <c r="S3" i="7"/>
  <c r="Q3" i="7"/>
  <c r="T3" i="7"/>
  <c r="X3" i="7"/>
</calcChain>
</file>

<file path=xl/sharedStrings.xml><?xml version="1.0" encoding="utf-8"?>
<sst xmlns="http://schemas.openxmlformats.org/spreadsheetml/2006/main" count="357" uniqueCount="213">
  <si>
    <t>한택분</t>
    <phoneticPr fontId="1" type="noConversion"/>
  </si>
  <si>
    <t>김인순</t>
    <phoneticPr fontId="1" type="noConversion"/>
  </si>
  <si>
    <t>서효순</t>
    <phoneticPr fontId="1" type="noConversion"/>
  </si>
  <si>
    <t>남순옥</t>
    <phoneticPr fontId="1" type="noConversion"/>
  </si>
  <si>
    <t>최용기</t>
    <phoneticPr fontId="1" type="noConversion"/>
  </si>
  <si>
    <t>김원후</t>
    <phoneticPr fontId="1" type="noConversion"/>
  </si>
  <si>
    <t>오전</t>
    <phoneticPr fontId="1" type="noConversion"/>
  </si>
  <si>
    <t>오후</t>
    <phoneticPr fontId="1" type="noConversion"/>
  </si>
  <si>
    <t>한수정</t>
    <phoneticPr fontId="1" type="noConversion"/>
  </si>
  <si>
    <t>→</t>
    <phoneticPr fontId="1" type="noConversion"/>
  </si>
  <si>
    <t>출발</t>
    <phoneticPr fontId="1" type="noConversion"/>
  </si>
  <si>
    <t>/</t>
    <phoneticPr fontId="1" type="noConversion"/>
  </si>
  <si>
    <t>윤재희</t>
    <phoneticPr fontId="1" type="noConversion"/>
  </si>
  <si>
    <t>최혜선</t>
    <phoneticPr fontId="1" type="noConversion"/>
  </si>
  <si>
    <t>김원표</t>
    <phoneticPr fontId="1" type="noConversion"/>
  </si>
  <si>
    <t>김선덕</t>
    <phoneticPr fontId="1" type="noConversion"/>
  </si>
  <si>
    <t>정경례</t>
    <phoneticPr fontId="1" type="noConversion"/>
  </si>
  <si>
    <t>7166</t>
    <phoneticPr fontId="1" type="noConversion"/>
  </si>
  <si>
    <t>8550</t>
    <phoneticPr fontId="1" type="noConversion"/>
  </si>
  <si>
    <t>당직자</t>
    <phoneticPr fontId="1" type="noConversion"/>
  </si>
  <si>
    <t>◎ 행복창조노인복지센터</t>
    <phoneticPr fontId="1" type="noConversion"/>
  </si>
  <si>
    <t>☏ 전화  02-382-1440</t>
    <phoneticPr fontId="1" type="noConversion"/>
  </si>
  <si>
    <t>오전</t>
    <phoneticPr fontId="1" type="noConversion"/>
  </si>
  <si>
    <t>→</t>
    <phoneticPr fontId="1" type="noConversion"/>
  </si>
  <si>
    <t>오후</t>
    <phoneticPr fontId="1" type="noConversion"/>
  </si>
  <si>
    <t>박순덕</t>
    <phoneticPr fontId="1" type="noConversion"/>
  </si>
  <si>
    <t>차량운행계획서</t>
    <phoneticPr fontId="1" type="noConversion"/>
  </si>
  <si>
    <t>데이케어센터 이용 어르신의 편의를 도모하고 안전한 운행을 실시한다.</t>
    <phoneticPr fontId="1" type="noConversion"/>
  </si>
  <si>
    <t>운전자(1종 면허소지자)</t>
    <phoneticPr fontId="1" type="noConversion"/>
  </si>
  <si>
    <t>보조자</t>
    <phoneticPr fontId="1" type="noConversion"/>
  </si>
  <si>
    <t>구분</t>
    <phoneticPr fontId="1" type="noConversion"/>
  </si>
  <si>
    <t>차량종류</t>
    <phoneticPr fontId="1" type="noConversion"/>
  </si>
  <si>
    <t>운행횟수</t>
    <phoneticPr fontId="1" type="noConversion"/>
  </si>
  <si>
    <t>한수정</t>
    <phoneticPr fontId="1" type="noConversion"/>
  </si>
  <si>
    <t>김선덕</t>
    <phoneticPr fontId="1" type="noConversion"/>
  </si>
  <si>
    <t>정경례</t>
    <phoneticPr fontId="1" type="noConversion"/>
  </si>
  <si>
    <t>오전</t>
    <phoneticPr fontId="1" type="noConversion"/>
  </si>
  <si>
    <t>오후</t>
    <phoneticPr fontId="1" type="noConversion"/>
  </si>
  <si>
    <t>야간</t>
    <phoneticPr fontId="1" type="noConversion"/>
  </si>
  <si>
    <t>스타렉스(7166)</t>
    <phoneticPr fontId="1" type="noConversion"/>
  </si>
  <si>
    <t>스타렉스(8550)</t>
    <phoneticPr fontId="1" type="noConversion"/>
  </si>
  <si>
    <t>스타렉스(7166)</t>
    <phoneticPr fontId="1" type="noConversion"/>
  </si>
  <si>
    <t>2회</t>
    <phoneticPr fontId="1" type="noConversion"/>
  </si>
  <si>
    <t>1회</t>
    <phoneticPr fontId="1" type="noConversion"/>
  </si>
  <si>
    <t>2. 보조탑승자는 낙상예방 및 이용편의를 위해 이용 어르신의 승•하차시 보조하고 안전을 도모한다.</t>
    <phoneticPr fontId="1" type="noConversion"/>
  </si>
  <si>
    <t>3. 야간근무자는 야광조끼를 착용하고 차량내에는 야광봉, 차량용 안전삼각대 등을 비치한다.</t>
    <phoneticPr fontId="1" type="noConversion"/>
  </si>
  <si>
    <t>본서부병원</t>
    <phoneticPr fontId="1" type="noConversion"/>
  </si>
  <si>
    <t>02-3156-5000</t>
    <phoneticPr fontId="1" type="noConversion"/>
  </si>
  <si>
    <t>직
원
연
락
망</t>
    <phoneticPr fontId="1" type="noConversion"/>
  </si>
  <si>
    <t>사무실</t>
    <phoneticPr fontId="1" type="noConversion"/>
  </si>
  <si>
    <t>임미현</t>
    <phoneticPr fontId="1" type="noConversion"/>
  </si>
  <si>
    <t>이빛나</t>
    <phoneticPr fontId="1" type="noConversion"/>
  </si>
  <si>
    <t>이행귀</t>
    <phoneticPr fontId="1" type="noConversion"/>
  </si>
  <si>
    <t>차량폰 (7166)</t>
    <phoneticPr fontId="1" type="noConversion"/>
  </si>
  <si>
    <t>차량폰 (8550)</t>
    <phoneticPr fontId="1" type="noConversion"/>
  </si>
  <si>
    <t>은평구 은평로133</t>
    <phoneticPr fontId="1" type="noConversion"/>
  </si>
  <si>
    <t>청구성심병원</t>
    <phoneticPr fontId="1" type="noConversion"/>
  </si>
  <si>
    <t>시립서북병원</t>
    <phoneticPr fontId="1" type="noConversion"/>
  </si>
  <si>
    <t>시립은평병원</t>
    <phoneticPr fontId="1" type="noConversion"/>
  </si>
  <si>
    <t>은평소방서</t>
    <phoneticPr fontId="1" type="noConversion"/>
  </si>
  <si>
    <t>02-382-1440/3</t>
    <phoneticPr fontId="1" type="noConversion"/>
  </si>
  <si>
    <t>010-2754-7429</t>
    <phoneticPr fontId="1" type="noConversion"/>
  </si>
  <si>
    <t>010-3166-5802</t>
    <phoneticPr fontId="1" type="noConversion"/>
  </si>
  <si>
    <t>010-3287-1686</t>
    <phoneticPr fontId="1" type="noConversion"/>
  </si>
  <si>
    <t>010-7321-9089</t>
    <phoneticPr fontId="1" type="noConversion"/>
  </si>
  <si>
    <t>010-5539-0024</t>
    <phoneticPr fontId="1" type="noConversion"/>
  </si>
  <si>
    <t>010-5046-5464</t>
    <phoneticPr fontId="1" type="noConversion"/>
  </si>
  <si>
    <t>010-4913-2677</t>
    <phoneticPr fontId="1" type="noConversion"/>
  </si>
  <si>
    <t>010-3064-3349</t>
    <phoneticPr fontId="1" type="noConversion"/>
  </si>
  <si>
    <t>010-8893-2443</t>
    <phoneticPr fontId="1" type="noConversion"/>
  </si>
  <si>
    <t>010-5272-1444</t>
    <phoneticPr fontId="1" type="noConversion"/>
  </si>
  <si>
    <t>010-9231-1440</t>
    <phoneticPr fontId="1" type="noConversion"/>
  </si>
  <si>
    <t>목  적</t>
    <phoneticPr fontId="1" type="noConversion"/>
  </si>
  <si>
    <t>윤재희</t>
    <phoneticPr fontId="1" type="noConversion"/>
  </si>
  <si>
    <t>김원표</t>
    <phoneticPr fontId="1" type="noConversion"/>
  </si>
  <si>
    <t>비상
연락처</t>
    <phoneticPr fontId="1" type="noConversion"/>
  </si>
  <si>
    <t>차량
운행</t>
    <phoneticPr fontId="1" type="noConversion"/>
  </si>
  <si>
    <t>사회복지사</t>
    <phoneticPr fontId="1" type="noConversion"/>
  </si>
  <si>
    <t>요양보호사</t>
    <phoneticPr fontId="1" type="noConversion"/>
  </si>
  <si>
    <t>간호조무사</t>
    <phoneticPr fontId="1" type="noConversion"/>
  </si>
  <si>
    <t>조리사</t>
    <phoneticPr fontId="1" type="noConversion"/>
  </si>
  <si>
    <t>운전원</t>
    <phoneticPr fontId="1" type="noConversion"/>
  </si>
  <si>
    <t>서비스
제공
원칙</t>
    <phoneticPr fontId="1" type="noConversion"/>
  </si>
  <si>
    <t>주의
사항</t>
    <phoneticPr fontId="1" type="noConversion"/>
  </si>
  <si>
    <t>1. 운전자는 해당 차량을 운행할 수 있는 면허소지자에 한하며 운행시 인근병원과 경찰서 등
    비상시 연락가능한 공공기관의 연락처와 직원들의 연락처를 차량내 비치하여야 한다.</t>
    <phoneticPr fontId="1" type="noConversion"/>
  </si>
  <si>
    <t>2. 차량운행 시 안전사고 예방을 위해 신호, 규정속도 준수 등 안전운행 규칙과 서비스 제공원칙을
    준수하여야 한다.</t>
    <phoneticPr fontId="1" type="noConversion"/>
  </si>
  <si>
    <t>3. 차량운행은 보호자에게 알림글 등을 통해 사전 공지된 계획서대로 운행하되, 도로사정 등으로
    변동이 발생하면 미리 연락을 하여 가정에서 대기할 수 있도록 안내한다.</t>
    <phoneticPr fontId="1" type="noConversion"/>
  </si>
  <si>
    <t>4. 차량운행 중 이상 징후 발견시 지체없이 확인하여 위험요인을 제거하여야 하며, 사고 발생시 
    이용자의 안전을 파악한 후 즉시 보고 및 병원후송 등 필요한 조치를 취하여야 한다.</t>
    <phoneticPr fontId="1" type="noConversion"/>
  </si>
  <si>
    <t>5. 코스는 거주지역과 이용유형(평일, 주간, 야간, 주말)별로 구분하되, 차량 탑승시간의 최소화 및
    1시간이내 운행되도록 고려하여 계획한다.</t>
    <phoneticPr fontId="1" type="noConversion"/>
  </si>
  <si>
    <t>6. 좌석배치는 승•하차 순서대로 안쪽에서부터 시작하며, 거동이 불편한 어르신의 경우 송영순서와
    상관없이 차량 입구에 가깝도록 자리를 배치한다.</t>
    <phoneticPr fontId="1" type="noConversion"/>
  </si>
  <si>
    <t>7. 차량 출발전에 어르신의 착석상태, 안전벨트 착용, 불편사항 등을 점검한 후 출발하고, 차량이 
    완전히 멈추기 전에는 자리에서 일어나지 않도록 안내하여 안전사고를 예방한다.</t>
    <phoneticPr fontId="1" type="noConversion"/>
  </si>
  <si>
    <t>8. 보호자와 어르신을 대할 때에는 밝은 표정과 큰소리로 인사를 나누고 즐겁게 하루를 시작하도록
    한다.</t>
    <phoneticPr fontId="1" type="noConversion"/>
  </si>
  <si>
    <t>1. 치매나 문제행동이 있는 어르신의 경우에는 탑승 전•하차 이후 어르신이 배회하거나 집을 찾지
    못하는 일이 없도록 보호자에게 반드시 인계하도록 한다.</t>
    <phoneticPr fontId="1" type="noConversion"/>
  </si>
  <si>
    <t>02-350-3300</t>
    <phoneticPr fontId="1" type="noConversion"/>
  </si>
  <si>
    <t>은평구 통일로873</t>
    <phoneticPr fontId="1" type="noConversion"/>
  </si>
  <si>
    <t>02-3156-3000</t>
    <phoneticPr fontId="1" type="noConversion"/>
  </si>
  <si>
    <t>은평구 갈현로7길 49</t>
    <phoneticPr fontId="1" type="noConversion"/>
  </si>
  <si>
    <t>02-300-8114</t>
    <phoneticPr fontId="1" type="noConversion"/>
  </si>
  <si>
    <t>은평구 백련산로90</t>
    <phoneticPr fontId="1" type="noConversion"/>
  </si>
  <si>
    <t>02-384-0112</t>
    <phoneticPr fontId="1" type="noConversion"/>
  </si>
  <si>
    <t>은평구 통일로757</t>
    <phoneticPr fontId="1" type="noConversion"/>
  </si>
  <si>
    <t>02-355-0119</t>
    <phoneticPr fontId="1" type="noConversion"/>
  </si>
  <si>
    <t>은평구 은평로245</t>
    <phoneticPr fontId="1" type="noConversion"/>
  </si>
  <si>
    <t>김종관</t>
    <phoneticPr fontId="1" type="noConversion"/>
  </si>
  <si>
    <t>차량운행계획서</t>
    <phoneticPr fontId="1" type="noConversion"/>
  </si>
  <si>
    <t>목  적</t>
    <phoneticPr fontId="1" type="noConversion"/>
  </si>
  <si>
    <t>데이케어센터 이용 어르신의 편의를 도모하고 안전한 운행을 실시한다.</t>
    <phoneticPr fontId="1" type="noConversion"/>
  </si>
  <si>
    <t>차량
운행</t>
    <phoneticPr fontId="1" type="noConversion"/>
  </si>
  <si>
    <t>운전자(1종 면허소지자)</t>
    <phoneticPr fontId="1" type="noConversion"/>
  </si>
  <si>
    <t>보조자</t>
    <phoneticPr fontId="1" type="noConversion"/>
  </si>
  <si>
    <t>구분</t>
    <phoneticPr fontId="1" type="noConversion"/>
  </si>
  <si>
    <t>차량종류</t>
    <phoneticPr fontId="1" type="noConversion"/>
  </si>
  <si>
    <t>운행횟수</t>
    <phoneticPr fontId="1" type="noConversion"/>
  </si>
  <si>
    <t>오전</t>
    <phoneticPr fontId="1" type="noConversion"/>
  </si>
  <si>
    <t>스타렉스(7166)</t>
    <phoneticPr fontId="1" type="noConversion"/>
  </si>
  <si>
    <t>2회</t>
    <phoneticPr fontId="1" type="noConversion"/>
  </si>
  <si>
    <t>스타렉스(8550)</t>
    <phoneticPr fontId="1" type="noConversion"/>
  </si>
  <si>
    <t>1회</t>
    <phoneticPr fontId="1" type="noConversion"/>
  </si>
  <si>
    <t>오후</t>
    <phoneticPr fontId="1" type="noConversion"/>
  </si>
  <si>
    <t>야간</t>
    <phoneticPr fontId="1" type="noConversion"/>
  </si>
  <si>
    <t>서비스
제공
원칙</t>
    <phoneticPr fontId="1" type="noConversion"/>
  </si>
  <si>
    <t>1. 운전자는 해당 차량을 운행할 수 있는 면허소지자에 한하며 운행시 인근병원과 경찰서 등
    비상시 연락가능한 공공기관의 연락처와 직원들의 연락처를 차량내 비치하여야 한다.</t>
    <phoneticPr fontId="1" type="noConversion"/>
  </si>
  <si>
    <t>2. 차량운행 시 안전사고 예방을 위해 신호, 규정속도 준수 등 안전운행 규칙과 서비스 제공원칙을
    준수하여야 한다.</t>
    <phoneticPr fontId="1" type="noConversion"/>
  </si>
  <si>
    <t>3. 차량운행은 보호자에게 알림글 등을 통해 사전 공지된 계획서대로 운행하되, 도로사정 등으로
    변동이 발생하면 미리 연락을 하여 가정에서 대기할 수 있도록 안내한다.</t>
    <phoneticPr fontId="1" type="noConversion"/>
  </si>
  <si>
    <t>4. 차량운행 중 이상 징후 발견시 지체없이 확인하여 위험요인을 제거하여야 하며, 사고 발생시 
    이용자의 안전을 파악한 후 즉시 보고 및 병원후송 등 필요한 조치를 취하여야 한다.</t>
    <phoneticPr fontId="1" type="noConversion"/>
  </si>
  <si>
    <t>5. 코스는 거주지역과 이용유형(평일, 주간, 야간, 주말)별로 구분하되, 차량 탑승시간의 최소화 및
    1시간이내 운행되도록 고려하여 계획한다.</t>
    <phoneticPr fontId="1" type="noConversion"/>
  </si>
  <si>
    <t>6. 좌석배치는 승•하차 순서대로 안쪽에서부터 시작하며, 거동이 불편한 어르신의 경우 송영순서와
    상관없이 차량 입구에 가깝도록 자리를 배치한다.</t>
    <phoneticPr fontId="1" type="noConversion"/>
  </si>
  <si>
    <t>7. 차량 출발전에 어르신의 착석상태, 안전벨트 착용, 불편사항 등을 점검한 후 출발하고, 차량이 
    완전히 멈추기 전에는 자리에서 일어나지 않도록 안내하여 안전사고를 예방한다.</t>
    <phoneticPr fontId="1" type="noConversion"/>
  </si>
  <si>
    <t>8. 보호자와 어르신을 대할 때에는 밝은 표정과 큰소리로 인사를 나누고 즐겁게 하루를 시작하도록
    한다.</t>
    <phoneticPr fontId="1" type="noConversion"/>
  </si>
  <si>
    <t>주의
사항</t>
    <phoneticPr fontId="1" type="noConversion"/>
  </si>
  <si>
    <t>1. 치매나 문제행동이 있는 어르신의 경우에는 탑승 전•하차 이후 어르신이 배회하거나 집을 찾지
    못하는 일이 없도록 보호자에게 반드시 인계하도록 한다.</t>
    <phoneticPr fontId="1" type="noConversion"/>
  </si>
  <si>
    <t>2. 보조탑승자는 낙상예방 및 이용편의를 위해 이용 어르신의 승•하차시 보조하고 안전을 도모한다.</t>
    <phoneticPr fontId="1" type="noConversion"/>
  </si>
  <si>
    <t>3. 야간근무자는 야광조끼를 착용하고 차량내에는 야광봉, 차량용 안전삼각대 등을 비치한다.</t>
    <phoneticPr fontId="1" type="noConversion"/>
  </si>
  <si>
    <t>비상
연락처</t>
    <phoneticPr fontId="1" type="noConversion"/>
  </si>
  <si>
    <t>본서부병원</t>
    <phoneticPr fontId="1" type="noConversion"/>
  </si>
  <si>
    <t>02-3156-5000</t>
    <phoneticPr fontId="1" type="noConversion"/>
  </si>
  <si>
    <t>직
원
연
락
망</t>
    <phoneticPr fontId="1" type="noConversion"/>
  </si>
  <si>
    <t>사무실</t>
    <phoneticPr fontId="1" type="noConversion"/>
  </si>
  <si>
    <t>02-382-1440/3</t>
    <phoneticPr fontId="1" type="noConversion"/>
  </si>
  <si>
    <t>은평구 은평로133</t>
    <phoneticPr fontId="1" type="noConversion"/>
  </si>
  <si>
    <t>사회복지사</t>
    <phoneticPr fontId="1" type="noConversion"/>
  </si>
  <si>
    <t>010-2754-7429</t>
    <phoneticPr fontId="1" type="noConversion"/>
  </si>
  <si>
    <t>청구성심병원</t>
    <phoneticPr fontId="1" type="noConversion"/>
  </si>
  <si>
    <t>02-350-3300</t>
    <phoneticPr fontId="1" type="noConversion"/>
  </si>
  <si>
    <t>010-3166-5802</t>
    <phoneticPr fontId="1" type="noConversion"/>
  </si>
  <si>
    <t>은평구 통일로873</t>
    <phoneticPr fontId="1" type="noConversion"/>
  </si>
  <si>
    <t>요양보호사</t>
    <phoneticPr fontId="1" type="noConversion"/>
  </si>
  <si>
    <t>시립서북병원</t>
    <phoneticPr fontId="1" type="noConversion"/>
  </si>
  <si>
    <t>02-3156-3000</t>
    <phoneticPr fontId="1" type="noConversion"/>
  </si>
  <si>
    <t>은평구 갈현로7길 49</t>
    <phoneticPr fontId="1" type="noConversion"/>
  </si>
  <si>
    <t>시립은평병원</t>
    <phoneticPr fontId="1" type="noConversion"/>
  </si>
  <si>
    <t>02-300-8114</t>
    <phoneticPr fontId="1" type="noConversion"/>
  </si>
  <si>
    <t>간호조무사</t>
    <phoneticPr fontId="1" type="noConversion"/>
  </si>
  <si>
    <t>은평구 백련산로90</t>
    <phoneticPr fontId="1" type="noConversion"/>
  </si>
  <si>
    <t>조리사</t>
    <phoneticPr fontId="1" type="noConversion"/>
  </si>
  <si>
    <t>서부경찰서</t>
    <phoneticPr fontId="1" type="noConversion"/>
  </si>
  <si>
    <t>02-384-0112</t>
    <phoneticPr fontId="1" type="noConversion"/>
  </si>
  <si>
    <t>은평구 통일로757</t>
    <phoneticPr fontId="1" type="noConversion"/>
  </si>
  <si>
    <t>은평소방서</t>
    <phoneticPr fontId="1" type="noConversion"/>
  </si>
  <si>
    <t>02-355-0119</t>
    <phoneticPr fontId="1" type="noConversion"/>
  </si>
  <si>
    <t>은평구 은평로245</t>
    <phoneticPr fontId="1" type="noConversion"/>
  </si>
  <si>
    <t>강영숙</t>
    <phoneticPr fontId="1" type="noConversion"/>
  </si>
  <si>
    <t>김일녀</t>
    <phoneticPr fontId="1" type="noConversion"/>
  </si>
  <si>
    <t>강영숙</t>
    <phoneticPr fontId="1" type="noConversion"/>
  </si>
  <si>
    <t>최혜선</t>
    <phoneticPr fontId="1" type="noConversion"/>
  </si>
  <si>
    <t>서부경찰서</t>
    <phoneticPr fontId="1" type="noConversion"/>
  </si>
  <si>
    <t>이빛나</t>
    <phoneticPr fontId="1" type="noConversion"/>
  </si>
  <si>
    <t>이빛나</t>
    <phoneticPr fontId="1" type="noConversion"/>
  </si>
  <si>
    <t>김종명</t>
    <phoneticPr fontId="1" type="noConversion"/>
  </si>
  <si>
    <t>이빛나</t>
    <phoneticPr fontId="1" type="noConversion"/>
  </si>
  <si>
    <t>남순옥</t>
    <phoneticPr fontId="1" type="noConversion"/>
  </si>
  <si>
    <t>차량폰 (7166)</t>
    <phoneticPr fontId="1" type="noConversion"/>
  </si>
  <si>
    <t>차량폰 (8550)</t>
    <phoneticPr fontId="1" type="noConversion"/>
  </si>
  <si>
    <t>010-9231-1440</t>
    <phoneticPr fontId="1" type="noConversion"/>
  </si>
  <si>
    <t>토
(오후)</t>
    <phoneticPr fontId="1" type="noConversion"/>
  </si>
  <si>
    <t>임정례</t>
    <phoneticPr fontId="1" type="noConversion"/>
  </si>
  <si>
    <t>당직근무자</t>
    <phoneticPr fontId="1" type="noConversion"/>
  </si>
  <si>
    <t>토
(오전)</t>
    <phoneticPr fontId="1" type="noConversion"/>
  </si>
  <si>
    <t>(월~목)</t>
    <phoneticPr fontId="1" type="noConversion"/>
  </si>
  <si>
    <t>토
(오전)</t>
    <phoneticPr fontId="1" type="noConversion"/>
  </si>
  <si>
    <t>야간</t>
    <phoneticPr fontId="1" type="noConversion"/>
  </si>
  <si>
    <t>이복렬</t>
    <phoneticPr fontId="1" type="noConversion"/>
  </si>
  <si>
    <t>이연형</t>
    <phoneticPr fontId="1" type="noConversion"/>
  </si>
  <si>
    <t>김원후</t>
    <phoneticPr fontId="1" type="noConversion"/>
  </si>
  <si>
    <t>임정례</t>
    <phoneticPr fontId="1" type="noConversion"/>
  </si>
  <si>
    <t>(화,목)</t>
    <phoneticPr fontId="1" type="noConversion"/>
  </si>
  <si>
    <t>백정란</t>
    <phoneticPr fontId="1" type="noConversion"/>
  </si>
  <si>
    <t>(월수금)</t>
    <phoneticPr fontId="1" type="noConversion"/>
  </si>
  <si>
    <t>김인순</t>
    <phoneticPr fontId="1" type="noConversion"/>
  </si>
  <si>
    <t>강영숙</t>
    <phoneticPr fontId="1" type="noConversion"/>
  </si>
  <si>
    <t>서효순</t>
    <phoneticPr fontId="1" type="noConversion"/>
  </si>
  <si>
    <t>김원후</t>
    <phoneticPr fontId="1" type="noConversion"/>
  </si>
  <si>
    <t>봉화자</t>
    <phoneticPr fontId="1" type="noConversion"/>
  </si>
  <si>
    <t>이순희</t>
    <phoneticPr fontId="1" type="noConversion"/>
  </si>
  <si>
    <t>(화,목)</t>
    <phoneticPr fontId="1" type="noConversion"/>
  </si>
  <si>
    <t>박간용</t>
    <phoneticPr fontId="1" type="noConversion"/>
  </si>
  <si>
    <t xml:space="preserve">최경자 </t>
    <phoneticPr fontId="1" type="noConversion"/>
  </si>
  <si>
    <t>(화,목)</t>
    <phoneticPr fontId="1" type="noConversion"/>
  </si>
  <si>
    <t>이순희</t>
    <phoneticPr fontId="1" type="noConversion"/>
  </si>
  <si>
    <t>서효순</t>
    <phoneticPr fontId="1" type="noConversion"/>
  </si>
  <si>
    <t>김종관</t>
    <phoneticPr fontId="1" type="noConversion"/>
  </si>
  <si>
    <t>강영숙</t>
    <phoneticPr fontId="1" type="noConversion"/>
  </si>
  <si>
    <t>10월 차량운행계획서</t>
    <phoneticPr fontId="1" type="noConversion"/>
  </si>
  <si>
    <t>이연형</t>
    <phoneticPr fontId="1" type="noConversion"/>
  </si>
  <si>
    <t>백정란</t>
    <phoneticPr fontId="1" type="noConversion"/>
  </si>
  <si>
    <t>최경자</t>
    <phoneticPr fontId="1" type="noConversion"/>
  </si>
  <si>
    <t>봉화자</t>
    <phoneticPr fontId="1" type="noConversion"/>
  </si>
  <si>
    <t>봉화자</t>
    <phoneticPr fontId="1" type="noConversion"/>
  </si>
  <si>
    <t>2019년도 10월</t>
    <phoneticPr fontId="1" type="noConversion"/>
  </si>
  <si>
    <t>이복렬</t>
    <phoneticPr fontId="1" type="noConversion"/>
  </si>
  <si>
    <t>김종명</t>
    <phoneticPr fontId="1" type="noConversion"/>
  </si>
  <si>
    <t>박순덕</t>
    <phoneticPr fontId="1" type="noConversion"/>
  </si>
  <si>
    <t>봉화자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</si>
</sst>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b/>
      <sz val="20"/>
      <color theme="1"/>
      <name val="함초롬바탕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2"/>
      <color rgb="FFFF0000"/>
      <name val="굴림체"/>
      <family val="3"/>
      <charset val="129"/>
    </font>
    <font>
      <sz val="11.5"/>
      <color theme="1"/>
      <name val="굴림체"/>
      <family val="3"/>
      <charset val="129"/>
    </font>
    <font>
      <b/>
      <sz val="11.5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1"/>
      <color rgb="FFFF0000"/>
      <name val="굴림체"/>
      <family val="3"/>
      <charset val="129"/>
    </font>
    <font>
      <b/>
      <sz val="11"/>
      <color theme="6" tint="-0.249977111117893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6" tint="0.7999816888943144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/>
      <diagonal/>
    </border>
    <border>
      <left/>
      <right style="thin">
        <color theme="5" tint="0.59996337778862885"/>
      </right>
      <top/>
      <bottom/>
      <diagonal/>
    </border>
    <border>
      <left/>
      <right/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5" tint="0.59996337778862885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theme="5" tint="0.59996337778862885"/>
      </top>
      <bottom/>
      <diagonal/>
    </border>
    <border>
      <left style="medium">
        <color auto="1"/>
      </left>
      <right/>
      <top/>
      <bottom style="thin">
        <color theme="5" tint="0.59996337778862885"/>
      </bottom>
      <diagonal/>
    </border>
    <border>
      <left/>
      <right style="medium">
        <color auto="1"/>
      </right>
      <top/>
      <bottom style="thin">
        <color theme="5" tint="0.59996337778862885"/>
      </bottom>
      <diagonal/>
    </border>
    <border>
      <left/>
      <right style="medium">
        <color auto="1"/>
      </right>
      <top style="thin">
        <color theme="6" tint="0.59996337778862885"/>
      </top>
      <bottom/>
      <diagonal/>
    </border>
    <border>
      <left/>
      <right style="thin">
        <color theme="6" tint="0.59996337778862885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0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0" fontId="11" fillId="0" borderId="16" xfId="0" applyNumberFormat="1" applyFont="1" applyBorder="1" applyAlignment="1">
      <alignment horizontal="center" vertical="center"/>
    </xf>
    <xf numFmtId="20" fontId="11" fillId="0" borderId="6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0" fontId="11" fillId="0" borderId="3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20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20" fontId="12" fillId="0" borderId="66" xfId="0" applyNumberFormat="1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0" fontId="12" fillId="0" borderId="3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20" fontId="12" fillId="0" borderId="36" xfId="0" applyNumberFormat="1" applyFont="1" applyBorder="1" applyAlignment="1">
      <alignment horizontal="center" vertical="center"/>
    </xf>
    <xf numFmtId="20" fontId="12" fillId="0" borderId="71" xfId="0" applyNumberFormat="1" applyFont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20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49" fontId="12" fillId="3" borderId="31" xfId="0" applyNumberFormat="1" applyFont="1" applyFill="1" applyBorder="1" applyAlignment="1">
      <alignment horizontal="center" vertical="center"/>
    </xf>
    <xf numFmtId="0" fontId="12" fillId="3" borderId="31" xfId="0" quotePrefix="1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20" fontId="13" fillId="3" borderId="31" xfId="0" applyNumberFormat="1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8" fillId="3" borderId="31" xfId="0" quotePrefix="1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20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0" fontId="12" fillId="2" borderId="0" xfId="0" quotePrefix="1" applyFont="1" applyFill="1" applyBorder="1" applyAlignment="1">
      <alignment horizontal="center" vertical="center"/>
    </xf>
    <xf numFmtId="20" fontId="12" fillId="0" borderId="68" xfId="0" applyNumberFormat="1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3" borderId="56" xfId="0" applyNumberFormat="1" applyFont="1" applyFill="1" applyBorder="1" applyAlignment="1">
      <alignment horizontal="center" vertical="center"/>
    </xf>
    <xf numFmtId="0" fontId="8" fillId="3" borderId="56" xfId="0" quotePrefix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20" fontId="9" fillId="3" borderId="56" xfId="0" applyNumberFormat="1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0" fontId="1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20" fontId="17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20" fontId="16" fillId="0" borderId="0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41" fontId="2" fillId="0" borderId="25" xfId="1" applyFont="1" applyBorder="1" applyAlignment="1">
      <alignment horizontal="left" vertical="center" wrapText="1"/>
    </xf>
    <xf numFmtId="41" fontId="2" fillId="0" borderId="27" xfId="1" applyFont="1" applyBorder="1" applyAlignment="1">
      <alignment horizontal="left" vertical="center" wrapText="1"/>
    </xf>
    <xf numFmtId="41" fontId="2" fillId="0" borderId="26" xfId="1" applyFont="1" applyBorder="1" applyAlignment="1">
      <alignment horizontal="left" vertical="center" wrapText="1"/>
    </xf>
    <xf numFmtId="41" fontId="2" fillId="0" borderId="28" xfId="1" applyFont="1" applyBorder="1" applyAlignment="1">
      <alignment horizontal="left" vertical="center" wrapText="1"/>
    </xf>
    <xf numFmtId="41" fontId="2" fillId="0" borderId="23" xfId="1" applyFont="1" applyBorder="1" applyAlignment="1">
      <alignment horizontal="left" vertical="center" wrapText="1"/>
    </xf>
    <xf numFmtId="41" fontId="2" fillId="0" borderId="24" xfId="1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41" fontId="2" fillId="0" borderId="18" xfId="1" applyFont="1" applyBorder="1" applyAlignment="1">
      <alignment horizontal="left" vertical="center"/>
    </xf>
    <xf numFmtId="41" fontId="2" fillId="0" borderId="19" xfId="1" applyFont="1" applyBorder="1" applyAlignment="1">
      <alignment horizontal="left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8" fillId="3" borderId="63" xfId="0" applyNumberFormat="1" applyFont="1" applyFill="1" applyBorder="1" applyAlignment="1">
      <alignment horizontal="center" vertical="center"/>
    </xf>
    <xf numFmtId="49" fontId="8" fillId="3" borderId="65" xfId="0" applyNumberFormat="1" applyFont="1" applyFill="1" applyBorder="1" applyAlignment="1">
      <alignment horizontal="center" vertical="center"/>
    </xf>
    <xf numFmtId="49" fontId="12" fillId="3" borderId="65" xfId="0" applyNumberFormat="1" applyFont="1" applyFill="1" applyBorder="1" applyAlignment="1">
      <alignment horizontal="center" vertical="center"/>
    </xf>
    <xf numFmtId="49" fontId="12" fillId="3" borderId="69" xfId="0" applyNumberFormat="1" applyFont="1" applyFill="1" applyBorder="1" applyAlignment="1">
      <alignment horizontal="center" vertical="center"/>
    </xf>
    <xf numFmtId="49" fontId="12" fillId="2" borderId="65" xfId="0" applyNumberFormat="1" applyFont="1" applyFill="1" applyBorder="1" applyAlignment="1">
      <alignment horizontal="center" vertical="center" wrapText="1"/>
    </xf>
    <xf numFmtId="49" fontId="12" fillId="2" borderId="65" xfId="0" applyNumberFormat="1" applyFont="1" applyFill="1" applyBorder="1" applyAlignment="1">
      <alignment horizontal="center" vertical="center"/>
    </xf>
    <xf numFmtId="49" fontId="12" fillId="2" borderId="67" xfId="0" applyNumberFormat="1" applyFont="1" applyFill="1" applyBorder="1" applyAlignment="1">
      <alignment horizontal="center" vertical="center"/>
    </xf>
    <xf numFmtId="49" fontId="12" fillId="2" borderId="69" xfId="0" applyNumberFormat="1" applyFont="1" applyFill="1" applyBorder="1" applyAlignment="1">
      <alignment horizontal="center" vertical="center"/>
    </xf>
    <xf numFmtId="49" fontId="12" fillId="2" borderId="70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J1" workbookViewId="0">
      <selection activeCell="T9" sqref="T9"/>
    </sheetView>
  </sheetViews>
  <sheetFormatPr defaultRowHeight="15.75" x14ac:dyDescent="0.3"/>
  <cols>
    <col min="1" max="1" width="7.125" style="1" hidden="1" customWidth="1"/>
    <col min="2" max="2" width="13.875" style="1" hidden="1" customWidth="1"/>
    <col min="3" max="3" width="8.625" style="1" hidden="1" customWidth="1"/>
    <col min="4" max="5" width="10.625" style="1" hidden="1" customWidth="1"/>
    <col min="6" max="6" width="11" style="1" hidden="1" customWidth="1"/>
    <col min="7" max="8" width="10.625" style="1" hidden="1" customWidth="1"/>
    <col min="9" max="9" width="9" style="1" hidden="1" customWidth="1"/>
    <col min="10" max="10" width="7.125" style="1" bestFit="1" customWidth="1"/>
    <col min="11" max="11" width="13.875" style="1" customWidth="1"/>
    <col min="12" max="12" width="8.625" style="1" customWidth="1"/>
    <col min="13" max="14" width="10.625" style="1" customWidth="1"/>
    <col min="15" max="15" width="11" style="1" bestFit="1" customWidth="1"/>
    <col min="16" max="17" width="10.625" style="1" customWidth="1"/>
    <col min="18" max="18" width="9" style="1" bestFit="1" customWidth="1"/>
    <col min="19" max="16384" width="9" style="1"/>
  </cols>
  <sheetData>
    <row r="1" spans="1:18" ht="39.950000000000003" customHeight="1" x14ac:dyDescent="0.3">
      <c r="A1" s="159" t="s">
        <v>26</v>
      </c>
      <c r="B1" s="159"/>
      <c r="C1" s="159"/>
      <c r="D1" s="159"/>
      <c r="E1" s="159"/>
      <c r="F1" s="159"/>
      <c r="G1" s="159"/>
      <c r="H1" s="159"/>
      <c r="I1" s="159"/>
      <c r="J1" s="159" t="s">
        <v>104</v>
      </c>
      <c r="K1" s="159"/>
      <c r="L1" s="159"/>
      <c r="M1" s="159"/>
      <c r="N1" s="159"/>
      <c r="O1" s="159"/>
      <c r="P1" s="159"/>
      <c r="Q1" s="159"/>
      <c r="R1" s="159"/>
    </row>
    <row r="2" spans="1:18" ht="16.5" thickBot="1" x14ac:dyDescent="0.35">
      <c r="H2" s="160" t="s">
        <v>208</v>
      </c>
      <c r="I2" s="160"/>
      <c r="Q2" s="160" t="s">
        <v>208</v>
      </c>
      <c r="R2" s="160"/>
    </row>
    <row r="3" spans="1:18" ht="20.100000000000001" customHeight="1" x14ac:dyDescent="0.3">
      <c r="A3" s="4" t="s">
        <v>72</v>
      </c>
      <c r="B3" s="161" t="s">
        <v>27</v>
      </c>
      <c r="C3" s="161"/>
      <c r="D3" s="161"/>
      <c r="E3" s="161"/>
      <c r="F3" s="161"/>
      <c r="G3" s="161"/>
      <c r="H3" s="161"/>
      <c r="I3" s="162"/>
      <c r="J3" s="4" t="s">
        <v>105</v>
      </c>
      <c r="K3" s="161" t="s">
        <v>106</v>
      </c>
      <c r="L3" s="161"/>
      <c r="M3" s="161"/>
      <c r="N3" s="161"/>
      <c r="O3" s="161"/>
      <c r="P3" s="161"/>
      <c r="Q3" s="161"/>
      <c r="R3" s="162"/>
    </row>
    <row r="4" spans="1:18" ht="20.100000000000001" customHeight="1" x14ac:dyDescent="0.3">
      <c r="A4" s="117" t="s">
        <v>76</v>
      </c>
      <c r="B4" s="163" t="s">
        <v>28</v>
      </c>
      <c r="C4" s="164"/>
      <c r="D4" s="164" t="s">
        <v>29</v>
      </c>
      <c r="E4" s="165"/>
      <c r="F4" s="8" t="s">
        <v>30</v>
      </c>
      <c r="G4" s="164" t="s">
        <v>31</v>
      </c>
      <c r="H4" s="164"/>
      <c r="I4" s="9" t="s">
        <v>32</v>
      </c>
      <c r="J4" s="117" t="s">
        <v>107</v>
      </c>
      <c r="K4" s="163" t="s">
        <v>108</v>
      </c>
      <c r="L4" s="164"/>
      <c r="M4" s="164" t="s">
        <v>109</v>
      </c>
      <c r="N4" s="165"/>
      <c r="O4" s="8" t="s">
        <v>110</v>
      </c>
      <c r="P4" s="164" t="s">
        <v>111</v>
      </c>
      <c r="Q4" s="164"/>
      <c r="R4" s="9" t="s">
        <v>112</v>
      </c>
    </row>
    <row r="5" spans="1:18" ht="20.100000000000001" customHeight="1" x14ac:dyDescent="0.3">
      <c r="A5" s="117"/>
      <c r="B5" s="166" t="s">
        <v>33</v>
      </c>
      <c r="C5" s="167"/>
      <c r="D5" s="167" t="s">
        <v>167</v>
      </c>
      <c r="E5" s="168"/>
      <c r="F5" s="169" t="s">
        <v>36</v>
      </c>
      <c r="G5" s="170" t="s">
        <v>39</v>
      </c>
      <c r="H5" s="170"/>
      <c r="I5" s="10" t="s">
        <v>42</v>
      </c>
      <c r="J5" s="117"/>
      <c r="K5" s="166" t="str">
        <f>REPLACE(B5,2,1,"*")</f>
        <v>한*정</v>
      </c>
      <c r="L5" s="167"/>
      <c r="M5" s="167" t="str">
        <f>REPLACE(D5,2,1,"*")</f>
        <v>이*나</v>
      </c>
      <c r="N5" s="168"/>
      <c r="O5" s="169" t="s">
        <v>113</v>
      </c>
      <c r="P5" s="170" t="s">
        <v>114</v>
      </c>
      <c r="Q5" s="170"/>
      <c r="R5" s="10" t="s">
        <v>115</v>
      </c>
    </row>
    <row r="6" spans="1:18" ht="20.100000000000001" customHeight="1" x14ac:dyDescent="0.3">
      <c r="A6" s="117"/>
      <c r="B6" s="142" t="s">
        <v>73</v>
      </c>
      <c r="C6" s="143"/>
      <c r="D6" s="156" t="s">
        <v>164</v>
      </c>
      <c r="E6" s="150"/>
      <c r="F6" s="142"/>
      <c r="G6" s="143" t="s">
        <v>40</v>
      </c>
      <c r="H6" s="143"/>
      <c r="I6" s="11" t="s">
        <v>43</v>
      </c>
      <c r="J6" s="117"/>
      <c r="K6" s="142" t="str">
        <f t="shared" ref="K6:K9" si="0">REPLACE(B6,2,1,"*")</f>
        <v>윤*희</v>
      </c>
      <c r="L6" s="143"/>
      <c r="M6" s="156" t="str">
        <f>REPLACE(D6,2,1,"*")</f>
        <v>최*선</v>
      </c>
      <c r="N6" s="150"/>
      <c r="O6" s="142"/>
      <c r="P6" s="143" t="s">
        <v>116</v>
      </c>
      <c r="Q6" s="143"/>
      <c r="R6" s="11" t="s">
        <v>117</v>
      </c>
    </row>
    <row r="7" spans="1:18" ht="20.100000000000001" customHeight="1" x14ac:dyDescent="0.3">
      <c r="A7" s="117"/>
      <c r="B7" s="142" t="s">
        <v>73</v>
      </c>
      <c r="C7" s="143"/>
      <c r="D7" s="157"/>
      <c r="E7" s="158"/>
      <c r="F7" s="142" t="s">
        <v>37</v>
      </c>
      <c r="G7" s="143" t="s">
        <v>40</v>
      </c>
      <c r="H7" s="143"/>
      <c r="I7" s="11" t="s">
        <v>43</v>
      </c>
      <c r="J7" s="117"/>
      <c r="K7" s="142" t="str">
        <f t="shared" si="0"/>
        <v>윤*희</v>
      </c>
      <c r="L7" s="143"/>
      <c r="M7" s="157"/>
      <c r="N7" s="158"/>
      <c r="O7" s="142" t="s">
        <v>118</v>
      </c>
      <c r="P7" s="143" t="s">
        <v>116</v>
      </c>
      <c r="Q7" s="143"/>
      <c r="R7" s="11" t="s">
        <v>117</v>
      </c>
    </row>
    <row r="8" spans="1:18" ht="20.100000000000001" customHeight="1" x14ac:dyDescent="0.3">
      <c r="A8" s="117"/>
      <c r="B8" s="142" t="s">
        <v>74</v>
      </c>
      <c r="C8" s="143"/>
      <c r="D8" s="2" t="s">
        <v>34</v>
      </c>
      <c r="E8" s="5" t="s">
        <v>35</v>
      </c>
      <c r="F8" s="142"/>
      <c r="G8" s="143" t="s">
        <v>41</v>
      </c>
      <c r="H8" s="143"/>
      <c r="I8" s="11" t="s">
        <v>43</v>
      </c>
      <c r="J8" s="117"/>
      <c r="K8" s="142" t="str">
        <f t="shared" si="0"/>
        <v>김*표</v>
      </c>
      <c r="L8" s="143"/>
      <c r="M8" s="2" t="str">
        <f>REPLACE(D8,2,1,"*")</f>
        <v>김*덕</v>
      </c>
      <c r="N8" s="5" t="str">
        <f>REPLACE(E8,2,1,"*")</f>
        <v>정*례</v>
      </c>
      <c r="O8" s="142"/>
      <c r="P8" s="143" t="s">
        <v>114</v>
      </c>
      <c r="Q8" s="143"/>
      <c r="R8" s="11" t="s">
        <v>117</v>
      </c>
    </row>
    <row r="9" spans="1:18" ht="20.100000000000001" customHeight="1" x14ac:dyDescent="0.3">
      <c r="A9" s="117"/>
      <c r="B9" s="154" t="s">
        <v>74</v>
      </c>
      <c r="C9" s="155"/>
      <c r="D9" s="6" t="s">
        <v>34</v>
      </c>
      <c r="E9" s="7" t="s">
        <v>35</v>
      </c>
      <c r="F9" s="12" t="s">
        <v>38</v>
      </c>
      <c r="G9" s="155" t="s">
        <v>40</v>
      </c>
      <c r="H9" s="155"/>
      <c r="I9" s="13" t="s">
        <v>43</v>
      </c>
      <c r="J9" s="117"/>
      <c r="K9" s="154" t="str">
        <f t="shared" si="0"/>
        <v>김*표</v>
      </c>
      <c r="L9" s="155"/>
      <c r="M9" s="6" t="str">
        <f>REPLACE(D9,2,1,"*")</f>
        <v>김*덕</v>
      </c>
      <c r="N9" s="7" t="str">
        <f>REPLACE(E9,2,1,"*")</f>
        <v>정*례</v>
      </c>
      <c r="O9" s="12" t="s">
        <v>119</v>
      </c>
      <c r="P9" s="155" t="s">
        <v>116</v>
      </c>
      <c r="Q9" s="155"/>
      <c r="R9" s="13" t="s">
        <v>117</v>
      </c>
    </row>
    <row r="10" spans="1:18" ht="33" customHeight="1" x14ac:dyDescent="0.3">
      <c r="A10" s="117" t="s">
        <v>82</v>
      </c>
      <c r="B10" s="118" t="s">
        <v>84</v>
      </c>
      <c r="C10" s="118"/>
      <c r="D10" s="118"/>
      <c r="E10" s="118"/>
      <c r="F10" s="118"/>
      <c r="G10" s="118"/>
      <c r="H10" s="118"/>
      <c r="I10" s="119"/>
      <c r="J10" s="117" t="s">
        <v>120</v>
      </c>
      <c r="K10" s="118" t="s">
        <v>121</v>
      </c>
      <c r="L10" s="118"/>
      <c r="M10" s="118"/>
      <c r="N10" s="118"/>
      <c r="O10" s="118"/>
      <c r="P10" s="118"/>
      <c r="Q10" s="118"/>
      <c r="R10" s="119"/>
    </row>
    <row r="11" spans="1:18" ht="33" customHeight="1" x14ac:dyDescent="0.3">
      <c r="A11" s="117"/>
      <c r="B11" s="120" t="s">
        <v>85</v>
      </c>
      <c r="C11" s="120"/>
      <c r="D11" s="120"/>
      <c r="E11" s="120"/>
      <c r="F11" s="120"/>
      <c r="G11" s="120"/>
      <c r="H11" s="120"/>
      <c r="I11" s="121"/>
      <c r="J11" s="117"/>
      <c r="K11" s="120" t="s">
        <v>122</v>
      </c>
      <c r="L11" s="120"/>
      <c r="M11" s="120"/>
      <c r="N11" s="120"/>
      <c r="O11" s="120"/>
      <c r="P11" s="120"/>
      <c r="Q11" s="120"/>
      <c r="R11" s="121"/>
    </row>
    <row r="12" spans="1:18" ht="33" customHeight="1" x14ac:dyDescent="0.3">
      <c r="A12" s="117"/>
      <c r="B12" s="120" t="s">
        <v>86</v>
      </c>
      <c r="C12" s="120"/>
      <c r="D12" s="120"/>
      <c r="E12" s="120"/>
      <c r="F12" s="120"/>
      <c r="G12" s="120"/>
      <c r="H12" s="120"/>
      <c r="I12" s="121"/>
      <c r="J12" s="117"/>
      <c r="K12" s="120" t="s">
        <v>123</v>
      </c>
      <c r="L12" s="120"/>
      <c r="M12" s="120"/>
      <c r="N12" s="120"/>
      <c r="O12" s="120"/>
      <c r="P12" s="120"/>
      <c r="Q12" s="120"/>
      <c r="R12" s="121"/>
    </row>
    <row r="13" spans="1:18" ht="33" customHeight="1" x14ac:dyDescent="0.3">
      <c r="A13" s="117"/>
      <c r="B13" s="120" t="s">
        <v>87</v>
      </c>
      <c r="C13" s="120"/>
      <c r="D13" s="120"/>
      <c r="E13" s="120"/>
      <c r="F13" s="120"/>
      <c r="G13" s="120"/>
      <c r="H13" s="120"/>
      <c r="I13" s="121"/>
      <c r="J13" s="117"/>
      <c r="K13" s="120" t="s">
        <v>124</v>
      </c>
      <c r="L13" s="120"/>
      <c r="M13" s="120"/>
      <c r="N13" s="120"/>
      <c r="O13" s="120"/>
      <c r="P13" s="120"/>
      <c r="Q13" s="120"/>
      <c r="R13" s="121"/>
    </row>
    <row r="14" spans="1:18" ht="33" customHeight="1" x14ac:dyDescent="0.3">
      <c r="A14" s="117"/>
      <c r="B14" s="120" t="s">
        <v>88</v>
      </c>
      <c r="C14" s="120"/>
      <c r="D14" s="120"/>
      <c r="E14" s="120"/>
      <c r="F14" s="120"/>
      <c r="G14" s="120"/>
      <c r="H14" s="120"/>
      <c r="I14" s="121"/>
      <c r="J14" s="117"/>
      <c r="K14" s="120" t="s">
        <v>125</v>
      </c>
      <c r="L14" s="120"/>
      <c r="M14" s="120"/>
      <c r="N14" s="120"/>
      <c r="O14" s="120"/>
      <c r="P14" s="120"/>
      <c r="Q14" s="120"/>
      <c r="R14" s="121"/>
    </row>
    <row r="15" spans="1:18" ht="33" customHeight="1" x14ac:dyDescent="0.3">
      <c r="A15" s="117"/>
      <c r="B15" s="120" t="s">
        <v>89</v>
      </c>
      <c r="C15" s="120"/>
      <c r="D15" s="120"/>
      <c r="E15" s="120"/>
      <c r="F15" s="120"/>
      <c r="G15" s="120"/>
      <c r="H15" s="120"/>
      <c r="I15" s="121"/>
      <c r="J15" s="117"/>
      <c r="K15" s="120" t="s">
        <v>126</v>
      </c>
      <c r="L15" s="120"/>
      <c r="M15" s="120"/>
      <c r="N15" s="120"/>
      <c r="O15" s="120"/>
      <c r="P15" s="120"/>
      <c r="Q15" s="120"/>
      <c r="R15" s="121"/>
    </row>
    <row r="16" spans="1:18" ht="33" customHeight="1" x14ac:dyDescent="0.3">
      <c r="A16" s="117"/>
      <c r="B16" s="120" t="s">
        <v>90</v>
      </c>
      <c r="C16" s="120"/>
      <c r="D16" s="120"/>
      <c r="E16" s="120"/>
      <c r="F16" s="120"/>
      <c r="G16" s="120"/>
      <c r="H16" s="120"/>
      <c r="I16" s="121"/>
      <c r="J16" s="117"/>
      <c r="K16" s="120" t="s">
        <v>127</v>
      </c>
      <c r="L16" s="120"/>
      <c r="M16" s="120"/>
      <c r="N16" s="120"/>
      <c r="O16" s="120"/>
      <c r="P16" s="120"/>
      <c r="Q16" s="120"/>
      <c r="R16" s="121"/>
    </row>
    <row r="17" spans="1:18" ht="33" customHeight="1" x14ac:dyDescent="0.3">
      <c r="A17" s="117"/>
      <c r="B17" s="122" t="s">
        <v>91</v>
      </c>
      <c r="C17" s="122"/>
      <c r="D17" s="122"/>
      <c r="E17" s="122"/>
      <c r="F17" s="122"/>
      <c r="G17" s="122"/>
      <c r="H17" s="122"/>
      <c r="I17" s="123"/>
      <c r="J17" s="117"/>
      <c r="K17" s="122" t="s">
        <v>128</v>
      </c>
      <c r="L17" s="122"/>
      <c r="M17" s="122"/>
      <c r="N17" s="122"/>
      <c r="O17" s="122"/>
      <c r="P17" s="122"/>
      <c r="Q17" s="122"/>
      <c r="R17" s="123"/>
    </row>
    <row r="18" spans="1:18" ht="33" customHeight="1" x14ac:dyDescent="0.3">
      <c r="A18" s="117" t="s">
        <v>83</v>
      </c>
      <c r="B18" s="118" t="s">
        <v>92</v>
      </c>
      <c r="C18" s="118"/>
      <c r="D18" s="118"/>
      <c r="E18" s="118"/>
      <c r="F18" s="118"/>
      <c r="G18" s="118"/>
      <c r="H18" s="118"/>
      <c r="I18" s="119"/>
      <c r="J18" s="117" t="s">
        <v>129</v>
      </c>
      <c r="K18" s="118" t="s">
        <v>130</v>
      </c>
      <c r="L18" s="118"/>
      <c r="M18" s="118"/>
      <c r="N18" s="118"/>
      <c r="O18" s="118"/>
      <c r="P18" s="118"/>
      <c r="Q18" s="118"/>
      <c r="R18" s="119"/>
    </row>
    <row r="19" spans="1:18" ht="18" customHeight="1" x14ac:dyDescent="0.3">
      <c r="A19" s="117"/>
      <c r="B19" s="120" t="s">
        <v>44</v>
      </c>
      <c r="C19" s="120"/>
      <c r="D19" s="120"/>
      <c r="E19" s="120"/>
      <c r="F19" s="120"/>
      <c r="G19" s="120"/>
      <c r="H19" s="120"/>
      <c r="I19" s="121"/>
      <c r="J19" s="117"/>
      <c r="K19" s="120" t="s">
        <v>131</v>
      </c>
      <c r="L19" s="120"/>
      <c r="M19" s="120"/>
      <c r="N19" s="120"/>
      <c r="O19" s="120"/>
      <c r="P19" s="120"/>
      <c r="Q19" s="120"/>
      <c r="R19" s="121"/>
    </row>
    <row r="20" spans="1:18" ht="18" customHeight="1" x14ac:dyDescent="0.3">
      <c r="A20" s="117"/>
      <c r="B20" s="122" t="s">
        <v>45</v>
      </c>
      <c r="C20" s="122"/>
      <c r="D20" s="122"/>
      <c r="E20" s="122"/>
      <c r="F20" s="122"/>
      <c r="G20" s="122"/>
      <c r="H20" s="122"/>
      <c r="I20" s="123"/>
      <c r="J20" s="117"/>
      <c r="K20" s="122" t="s">
        <v>132</v>
      </c>
      <c r="L20" s="122"/>
      <c r="M20" s="122"/>
      <c r="N20" s="122"/>
      <c r="O20" s="122"/>
      <c r="P20" s="122"/>
      <c r="Q20" s="122"/>
      <c r="R20" s="123"/>
    </row>
    <row r="21" spans="1:18" ht="17.850000000000001" customHeight="1" x14ac:dyDescent="0.3">
      <c r="A21" s="117" t="s">
        <v>75</v>
      </c>
      <c r="B21" s="125" t="s">
        <v>46</v>
      </c>
      <c r="C21" s="126" t="s">
        <v>47</v>
      </c>
      <c r="D21" s="127"/>
      <c r="E21" s="144" t="s">
        <v>48</v>
      </c>
      <c r="F21" s="146" t="s">
        <v>49</v>
      </c>
      <c r="G21" s="147"/>
      <c r="H21" s="147" t="s">
        <v>60</v>
      </c>
      <c r="I21" s="148"/>
      <c r="J21" s="117" t="s">
        <v>133</v>
      </c>
      <c r="K21" s="125" t="s">
        <v>134</v>
      </c>
      <c r="L21" s="126" t="s">
        <v>135</v>
      </c>
      <c r="M21" s="127"/>
      <c r="N21" s="144" t="s">
        <v>136</v>
      </c>
      <c r="O21" s="146" t="s">
        <v>137</v>
      </c>
      <c r="P21" s="147"/>
      <c r="Q21" s="147" t="s">
        <v>138</v>
      </c>
      <c r="R21" s="148"/>
    </row>
    <row r="22" spans="1:18" ht="17.850000000000001" customHeight="1" x14ac:dyDescent="0.3">
      <c r="A22" s="117"/>
      <c r="B22" s="125"/>
      <c r="C22" s="130" t="s">
        <v>55</v>
      </c>
      <c r="D22" s="131"/>
      <c r="E22" s="144"/>
      <c r="F22" s="14" t="s">
        <v>77</v>
      </c>
      <c r="G22" s="3" t="s">
        <v>50</v>
      </c>
      <c r="H22" s="140" t="s">
        <v>61</v>
      </c>
      <c r="I22" s="141"/>
      <c r="J22" s="117"/>
      <c r="K22" s="125"/>
      <c r="L22" s="130" t="s">
        <v>139</v>
      </c>
      <c r="M22" s="131"/>
      <c r="N22" s="144"/>
      <c r="O22" s="14" t="s">
        <v>140</v>
      </c>
      <c r="P22" s="3" t="str">
        <f>REPLACE(G22,2,1,"*")</f>
        <v>임*현</v>
      </c>
      <c r="Q22" s="140" t="s">
        <v>141</v>
      </c>
      <c r="R22" s="141"/>
    </row>
    <row r="23" spans="1:18" ht="17.850000000000001" customHeight="1" x14ac:dyDescent="0.3">
      <c r="A23" s="117"/>
      <c r="B23" s="125" t="s">
        <v>56</v>
      </c>
      <c r="C23" s="126" t="s">
        <v>93</v>
      </c>
      <c r="D23" s="127"/>
      <c r="E23" s="144"/>
      <c r="F23" s="14" t="s">
        <v>77</v>
      </c>
      <c r="G23" s="3" t="s">
        <v>51</v>
      </c>
      <c r="H23" s="140" t="s">
        <v>62</v>
      </c>
      <c r="I23" s="141"/>
      <c r="J23" s="117"/>
      <c r="K23" s="125" t="s">
        <v>142</v>
      </c>
      <c r="L23" s="126" t="s">
        <v>143</v>
      </c>
      <c r="M23" s="127"/>
      <c r="N23" s="144"/>
      <c r="O23" s="14" t="s">
        <v>140</v>
      </c>
      <c r="P23" s="3" t="str">
        <f t="shared" ref="P23:P30" si="1">REPLACE(G23,2,1,"*")</f>
        <v>이*나</v>
      </c>
      <c r="Q23" s="140" t="s">
        <v>144</v>
      </c>
      <c r="R23" s="141"/>
    </row>
    <row r="24" spans="1:18" ht="17.850000000000001" customHeight="1" x14ac:dyDescent="0.3">
      <c r="A24" s="117"/>
      <c r="B24" s="125"/>
      <c r="C24" s="130" t="s">
        <v>94</v>
      </c>
      <c r="D24" s="131"/>
      <c r="E24" s="144"/>
      <c r="F24" s="14" t="s">
        <v>78</v>
      </c>
      <c r="G24" s="16" t="s">
        <v>8</v>
      </c>
      <c r="H24" s="132" t="s">
        <v>63</v>
      </c>
      <c r="I24" s="133"/>
      <c r="J24" s="117"/>
      <c r="K24" s="125"/>
      <c r="L24" s="130" t="s">
        <v>145</v>
      </c>
      <c r="M24" s="131"/>
      <c r="N24" s="144"/>
      <c r="O24" s="14" t="s">
        <v>146</v>
      </c>
      <c r="P24" s="3" t="str">
        <f t="shared" si="1"/>
        <v>한*정</v>
      </c>
      <c r="Q24" s="132" t="s">
        <v>63</v>
      </c>
      <c r="R24" s="133"/>
    </row>
    <row r="25" spans="1:18" ht="17.850000000000001" customHeight="1" x14ac:dyDescent="0.3">
      <c r="A25" s="117"/>
      <c r="B25" s="125" t="s">
        <v>57</v>
      </c>
      <c r="C25" s="126" t="s">
        <v>95</v>
      </c>
      <c r="D25" s="127"/>
      <c r="E25" s="144"/>
      <c r="F25" s="14" t="s">
        <v>78</v>
      </c>
      <c r="G25" s="16" t="s">
        <v>13</v>
      </c>
      <c r="H25" s="132" t="s">
        <v>64</v>
      </c>
      <c r="I25" s="133"/>
      <c r="J25" s="117"/>
      <c r="K25" s="125" t="s">
        <v>147</v>
      </c>
      <c r="L25" s="126" t="s">
        <v>148</v>
      </c>
      <c r="M25" s="127"/>
      <c r="N25" s="144"/>
      <c r="O25" s="14" t="s">
        <v>146</v>
      </c>
      <c r="P25" s="3" t="str">
        <f t="shared" si="1"/>
        <v>최*선</v>
      </c>
      <c r="Q25" s="132" t="s">
        <v>64</v>
      </c>
      <c r="R25" s="133"/>
    </row>
    <row r="26" spans="1:18" ht="17.850000000000001" customHeight="1" x14ac:dyDescent="0.3">
      <c r="A26" s="117"/>
      <c r="B26" s="125"/>
      <c r="C26" s="130" t="s">
        <v>96</v>
      </c>
      <c r="D26" s="131"/>
      <c r="E26" s="144"/>
      <c r="F26" s="14" t="s">
        <v>79</v>
      </c>
      <c r="G26" s="16" t="s">
        <v>12</v>
      </c>
      <c r="H26" s="132" t="s">
        <v>65</v>
      </c>
      <c r="I26" s="133"/>
      <c r="J26" s="117"/>
      <c r="K26" s="125"/>
      <c r="L26" s="130" t="s">
        <v>149</v>
      </c>
      <c r="M26" s="131"/>
      <c r="N26" s="144"/>
      <c r="O26" s="14" t="s">
        <v>146</v>
      </c>
      <c r="P26" s="3" t="str">
        <f t="shared" si="1"/>
        <v>윤*희</v>
      </c>
      <c r="Q26" s="132" t="s">
        <v>65</v>
      </c>
      <c r="R26" s="133"/>
    </row>
    <row r="27" spans="1:18" ht="17.850000000000001" customHeight="1" x14ac:dyDescent="0.3">
      <c r="A27" s="117"/>
      <c r="B27" s="125" t="s">
        <v>58</v>
      </c>
      <c r="C27" s="126" t="s">
        <v>97</v>
      </c>
      <c r="D27" s="127"/>
      <c r="E27" s="144"/>
      <c r="F27" s="14" t="s">
        <v>80</v>
      </c>
      <c r="G27" s="17" t="s">
        <v>52</v>
      </c>
      <c r="H27" s="128" t="s">
        <v>68</v>
      </c>
      <c r="I27" s="129"/>
      <c r="J27" s="117"/>
      <c r="K27" s="125" t="s">
        <v>150</v>
      </c>
      <c r="L27" s="126" t="s">
        <v>151</v>
      </c>
      <c r="M27" s="127"/>
      <c r="N27" s="144"/>
      <c r="O27" s="14" t="s">
        <v>152</v>
      </c>
      <c r="P27" s="3" t="str">
        <f t="shared" si="1"/>
        <v>이*귀</v>
      </c>
      <c r="Q27" s="128" t="s">
        <v>68</v>
      </c>
      <c r="R27" s="129"/>
    </row>
    <row r="28" spans="1:18" ht="17.850000000000001" customHeight="1" x14ac:dyDescent="0.3">
      <c r="A28" s="117"/>
      <c r="B28" s="125"/>
      <c r="C28" s="130" t="s">
        <v>98</v>
      </c>
      <c r="D28" s="131"/>
      <c r="E28" s="144"/>
      <c r="F28" s="14" t="s">
        <v>79</v>
      </c>
      <c r="G28" s="16" t="s">
        <v>16</v>
      </c>
      <c r="H28" s="132" t="s">
        <v>66</v>
      </c>
      <c r="I28" s="133"/>
      <c r="J28" s="117"/>
      <c r="K28" s="125"/>
      <c r="L28" s="130" t="s">
        <v>153</v>
      </c>
      <c r="M28" s="131"/>
      <c r="N28" s="144"/>
      <c r="O28" s="14" t="s">
        <v>154</v>
      </c>
      <c r="P28" s="2" t="str">
        <f t="shared" si="1"/>
        <v>정*례</v>
      </c>
      <c r="Q28" s="132" t="s">
        <v>66</v>
      </c>
      <c r="R28" s="133"/>
    </row>
    <row r="29" spans="1:18" ht="17.850000000000001" customHeight="1" x14ac:dyDescent="0.3">
      <c r="A29" s="117"/>
      <c r="B29" s="125" t="s">
        <v>165</v>
      </c>
      <c r="C29" s="126" t="s">
        <v>99</v>
      </c>
      <c r="D29" s="127"/>
      <c r="E29" s="144"/>
      <c r="F29" s="14" t="s">
        <v>78</v>
      </c>
      <c r="G29" s="17" t="s">
        <v>15</v>
      </c>
      <c r="H29" s="132" t="s">
        <v>67</v>
      </c>
      <c r="I29" s="133"/>
      <c r="J29" s="117"/>
      <c r="K29" s="125" t="s">
        <v>155</v>
      </c>
      <c r="L29" s="126" t="s">
        <v>156</v>
      </c>
      <c r="M29" s="127"/>
      <c r="N29" s="144"/>
      <c r="O29" s="14" t="s">
        <v>152</v>
      </c>
      <c r="P29" s="3" t="str">
        <f t="shared" si="1"/>
        <v>김*덕</v>
      </c>
      <c r="Q29" s="132" t="s">
        <v>67</v>
      </c>
      <c r="R29" s="133"/>
    </row>
    <row r="30" spans="1:18" ht="17.850000000000001" customHeight="1" x14ac:dyDescent="0.3">
      <c r="A30" s="117"/>
      <c r="B30" s="125"/>
      <c r="C30" s="130" t="s">
        <v>100</v>
      </c>
      <c r="D30" s="131"/>
      <c r="E30" s="144"/>
      <c r="F30" s="14" t="s">
        <v>81</v>
      </c>
      <c r="G30" s="17" t="s">
        <v>14</v>
      </c>
      <c r="H30" s="140" t="s">
        <v>69</v>
      </c>
      <c r="I30" s="141"/>
      <c r="J30" s="117"/>
      <c r="K30" s="149"/>
      <c r="L30" s="150" t="s">
        <v>157</v>
      </c>
      <c r="M30" s="151"/>
      <c r="N30" s="144"/>
      <c r="O30" s="14" t="s">
        <v>146</v>
      </c>
      <c r="P30" s="2" t="str">
        <f t="shared" si="1"/>
        <v>김*표</v>
      </c>
      <c r="Q30" s="140" t="s">
        <v>69</v>
      </c>
      <c r="R30" s="141"/>
    </row>
    <row r="31" spans="1:18" ht="17.850000000000001" customHeight="1" x14ac:dyDescent="0.3">
      <c r="A31" s="117"/>
      <c r="B31" s="125" t="s">
        <v>59</v>
      </c>
      <c r="C31" s="126" t="s">
        <v>101</v>
      </c>
      <c r="D31" s="127"/>
      <c r="E31" s="144"/>
      <c r="F31" s="175" t="s">
        <v>53</v>
      </c>
      <c r="G31" s="176"/>
      <c r="H31" s="132" t="s">
        <v>70</v>
      </c>
      <c r="I31" s="133"/>
      <c r="J31" s="117"/>
      <c r="K31" s="125" t="s">
        <v>158</v>
      </c>
      <c r="L31" s="126" t="s">
        <v>159</v>
      </c>
      <c r="M31" s="127"/>
      <c r="N31" s="144"/>
      <c r="O31" s="152" t="s">
        <v>171</v>
      </c>
      <c r="P31" s="153"/>
      <c r="Q31" s="140" t="s">
        <v>70</v>
      </c>
      <c r="R31" s="141"/>
    </row>
    <row r="32" spans="1:18" ht="17.850000000000001" customHeight="1" x14ac:dyDescent="0.3">
      <c r="A32" s="117"/>
      <c r="B32" s="125"/>
      <c r="C32" s="130" t="s">
        <v>102</v>
      </c>
      <c r="D32" s="131"/>
      <c r="E32" s="144"/>
      <c r="F32" s="142" t="s">
        <v>54</v>
      </c>
      <c r="G32" s="143"/>
      <c r="H32" s="140" t="s">
        <v>71</v>
      </c>
      <c r="I32" s="141"/>
      <c r="J32" s="117"/>
      <c r="K32" s="125"/>
      <c r="L32" s="130" t="s">
        <v>160</v>
      </c>
      <c r="M32" s="131"/>
      <c r="N32" s="144"/>
      <c r="O32" s="142" t="s">
        <v>172</v>
      </c>
      <c r="P32" s="143"/>
      <c r="Q32" s="140" t="s">
        <v>173</v>
      </c>
      <c r="R32" s="141"/>
    </row>
    <row r="33" spans="1:18" ht="17.850000000000001" customHeight="1" thickBot="1" x14ac:dyDescent="0.35">
      <c r="A33" s="124"/>
      <c r="B33" s="15"/>
      <c r="C33" s="134"/>
      <c r="D33" s="135"/>
      <c r="E33" s="145"/>
      <c r="F33" s="173"/>
      <c r="G33" s="174"/>
      <c r="H33" s="171"/>
      <c r="I33" s="172"/>
      <c r="J33" s="124"/>
      <c r="K33" s="15"/>
      <c r="L33" s="134"/>
      <c r="M33" s="135"/>
      <c r="N33" s="145"/>
      <c r="O33" s="136"/>
      <c r="P33" s="137"/>
      <c r="Q33" s="138"/>
      <c r="R33" s="139"/>
    </row>
  </sheetData>
  <mergeCells count="144">
    <mergeCell ref="H23:I23"/>
    <mergeCell ref="H24:I24"/>
    <mergeCell ref="H25:I25"/>
    <mergeCell ref="H26:I26"/>
    <mergeCell ref="B15:I15"/>
    <mergeCell ref="B16:I16"/>
    <mergeCell ref="B17:I17"/>
    <mergeCell ref="B18:I18"/>
    <mergeCell ref="B19:I19"/>
    <mergeCell ref="B20:I20"/>
    <mergeCell ref="B21:B22"/>
    <mergeCell ref="B23:B24"/>
    <mergeCell ref="B25:B26"/>
    <mergeCell ref="A1:I1"/>
    <mergeCell ref="A18:A20"/>
    <mergeCell ref="F21:G21"/>
    <mergeCell ref="H21:I21"/>
    <mergeCell ref="H22:I22"/>
    <mergeCell ref="D4:E4"/>
    <mergeCell ref="B4:C4"/>
    <mergeCell ref="A4:A9"/>
    <mergeCell ref="A10:A17"/>
    <mergeCell ref="G9:H9"/>
    <mergeCell ref="B10:I10"/>
    <mergeCell ref="B11:I11"/>
    <mergeCell ref="B12:I12"/>
    <mergeCell ref="B13:I13"/>
    <mergeCell ref="B14:I14"/>
    <mergeCell ref="F5:F6"/>
    <mergeCell ref="F7:F8"/>
    <mergeCell ref="B3:I3"/>
    <mergeCell ref="G4:H4"/>
    <mergeCell ref="G5:H5"/>
    <mergeCell ref="G6:H6"/>
    <mergeCell ref="G7:H7"/>
    <mergeCell ref="G8:H8"/>
    <mergeCell ref="H2:I2"/>
    <mergeCell ref="C33:D33"/>
    <mergeCell ref="H27:I27"/>
    <mergeCell ref="H29:I29"/>
    <mergeCell ref="H30:I30"/>
    <mergeCell ref="H31:I31"/>
    <mergeCell ref="F32:G32"/>
    <mergeCell ref="H28:I28"/>
    <mergeCell ref="H32:I32"/>
    <mergeCell ref="H33:I33"/>
    <mergeCell ref="F33:G33"/>
    <mergeCell ref="F31:G31"/>
    <mergeCell ref="A21:A33"/>
    <mergeCell ref="B5:C5"/>
    <mergeCell ref="B6:C6"/>
    <mergeCell ref="B7:C7"/>
    <mergeCell ref="B8:C8"/>
    <mergeCell ref="B9:C9"/>
    <mergeCell ref="D5:E5"/>
    <mergeCell ref="B27:B28"/>
    <mergeCell ref="B29:B30"/>
    <mergeCell ref="B31:B32"/>
    <mergeCell ref="C22:D22"/>
    <mergeCell ref="C24:D24"/>
    <mergeCell ref="C21:D21"/>
    <mergeCell ref="E21:E33"/>
    <mergeCell ref="C23:D23"/>
    <mergeCell ref="C25:D25"/>
    <mergeCell ref="C27:D27"/>
    <mergeCell ref="C29:D29"/>
    <mergeCell ref="C31:D31"/>
    <mergeCell ref="C26:D26"/>
    <mergeCell ref="C28:D28"/>
    <mergeCell ref="D6:E7"/>
    <mergeCell ref="C30:D30"/>
    <mergeCell ref="C32:D32"/>
    <mergeCell ref="J1:R1"/>
    <mergeCell ref="Q2:R2"/>
    <mergeCell ref="K3:R3"/>
    <mergeCell ref="J4:J9"/>
    <mergeCell ref="K4:L4"/>
    <mergeCell ref="M4:N4"/>
    <mergeCell ref="P4:Q4"/>
    <mergeCell ref="K5:L5"/>
    <mergeCell ref="M5:N5"/>
    <mergeCell ref="O5:O6"/>
    <mergeCell ref="P5:Q5"/>
    <mergeCell ref="K6:L6"/>
    <mergeCell ref="P6:Q6"/>
    <mergeCell ref="K7:L7"/>
    <mergeCell ref="K10:R10"/>
    <mergeCell ref="K11:R11"/>
    <mergeCell ref="K12:R12"/>
    <mergeCell ref="K13:R13"/>
    <mergeCell ref="K14:R14"/>
    <mergeCell ref="K15:R15"/>
    <mergeCell ref="K16:R16"/>
    <mergeCell ref="K17:R17"/>
    <mergeCell ref="O7:O8"/>
    <mergeCell ref="P7:Q7"/>
    <mergeCell ref="K8:L8"/>
    <mergeCell ref="P8:Q8"/>
    <mergeCell ref="K9:L9"/>
    <mergeCell ref="P9:Q9"/>
    <mergeCell ref="M6:N7"/>
    <mergeCell ref="L32:M32"/>
    <mergeCell ref="O32:P32"/>
    <mergeCell ref="Q32:R32"/>
    <mergeCell ref="N21:N33"/>
    <mergeCell ref="O21:P21"/>
    <mergeCell ref="Q21:R21"/>
    <mergeCell ref="L22:M22"/>
    <mergeCell ref="Q22:R22"/>
    <mergeCell ref="K23:K24"/>
    <mergeCell ref="L23:M23"/>
    <mergeCell ref="Q23:R23"/>
    <mergeCell ref="L24:M24"/>
    <mergeCell ref="K29:K30"/>
    <mergeCell ref="L29:M29"/>
    <mergeCell ref="Q29:R29"/>
    <mergeCell ref="L30:M30"/>
    <mergeCell ref="Q30:R30"/>
    <mergeCell ref="K27:K28"/>
    <mergeCell ref="O31:P31"/>
    <mergeCell ref="J18:J20"/>
    <mergeCell ref="K18:R18"/>
    <mergeCell ref="K19:R19"/>
    <mergeCell ref="K20:R20"/>
    <mergeCell ref="J21:J33"/>
    <mergeCell ref="K21:K22"/>
    <mergeCell ref="L21:M21"/>
    <mergeCell ref="J10:J17"/>
    <mergeCell ref="L27:M27"/>
    <mergeCell ref="Q27:R27"/>
    <mergeCell ref="L28:M28"/>
    <mergeCell ref="Q28:R28"/>
    <mergeCell ref="Q24:R24"/>
    <mergeCell ref="K25:K26"/>
    <mergeCell ref="L25:M25"/>
    <mergeCell ref="Q25:R25"/>
    <mergeCell ref="L26:M26"/>
    <mergeCell ref="Q26:R26"/>
    <mergeCell ref="L33:M33"/>
    <mergeCell ref="O33:P33"/>
    <mergeCell ref="Q33:R33"/>
    <mergeCell ref="K31:K32"/>
    <mergeCell ref="L31:M31"/>
    <mergeCell ref="Q31:R31"/>
  </mergeCells>
  <phoneticPr fontId="1" type="noConversion"/>
  <printOptions horizontalCentered="1"/>
  <pageMargins left="0.31496062992125984" right="0.31496062992125984" top="0.74803149606299213" bottom="0.74803149606299213" header="0.31496062992125984" footer="0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opLeftCell="O40" zoomScaleNormal="100" workbookViewId="0">
      <selection activeCell="AH11" sqref="AH11"/>
    </sheetView>
  </sheetViews>
  <sheetFormatPr defaultColWidth="9.625" defaultRowHeight="20.100000000000001" customHeight="1" x14ac:dyDescent="0.3"/>
  <cols>
    <col min="1" max="1" width="7.75" style="84" hidden="1" customWidth="1"/>
    <col min="2" max="2" width="6.875" style="84" hidden="1" customWidth="1"/>
    <col min="3" max="8" width="7.125" style="21" hidden="1" customWidth="1"/>
    <col min="9" max="9" width="7.75" style="21" hidden="1" customWidth="1"/>
    <col min="10" max="10" width="7.125" style="21" hidden="1" customWidth="1"/>
    <col min="11" max="11" width="7.75" style="21" hidden="1" customWidth="1"/>
    <col min="12" max="14" width="7.125" style="21" hidden="1" customWidth="1"/>
    <col min="15" max="15" width="7.75" style="84" customWidth="1"/>
    <col min="16" max="16" width="8.25" style="84" customWidth="1"/>
    <col min="17" max="17" width="7.25" style="21" bestFit="1" customWidth="1"/>
    <col min="18" max="21" width="7.375" style="21" bestFit="1" customWidth="1"/>
    <col min="22" max="22" width="7.125" style="21" customWidth="1"/>
    <col min="23" max="23" width="7.875" style="21" bestFit="1" customWidth="1"/>
    <col min="24" max="24" width="7.375" style="21" bestFit="1" customWidth="1"/>
    <col min="25" max="25" width="7.875" style="21" bestFit="1" customWidth="1"/>
    <col min="26" max="26" width="7.375" style="21" bestFit="1" customWidth="1"/>
    <col min="27" max="27" width="7.125" style="21" customWidth="1"/>
    <col min="28" max="28" width="7.375" style="21" bestFit="1" customWidth="1"/>
    <col min="29" max="30" width="9.625" style="21"/>
    <col min="31" max="32" width="0" style="21" hidden="1" customWidth="1"/>
    <col min="33" max="16384" width="9.625" style="21"/>
  </cols>
  <sheetData>
    <row r="1" spans="1:29" s="18" customFormat="1" ht="50.1" customHeight="1" x14ac:dyDescent="0.3">
      <c r="A1" s="178" t="s">
        <v>202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 t="str">
        <f>+A1</f>
        <v>10월 차량운행계획서</v>
      </c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29" ht="24.95" customHeight="1" thickBot="1" x14ac:dyDescent="0.35">
      <c r="A2" s="93" t="s">
        <v>20</v>
      </c>
      <c r="B2" s="94"/>
      <c r="C2" s="95"/>
      <c r="D2" s="95"/>
      <c r="E2" s="95"/>
      <c r="F2" s="95"/>
      <c r="G2" s="95"/>
      <c r="H2" s="95"/>
      <c r="I2" s="95"/>
      <c r="J2" s="95"/>
      <c r="K2" s="177" t="s">
        <v>21</v>
      </c>
      <c r="L2" s="177"/>
      <c r="M2" s="177"/>
      <c r="N2" s="177"/>
      <c r="O2" s="92" t="str">
        <f>+A2</f>
        <v>◎ 행복창조노인복지센터</v>
      </c>
      <c r="P2" s="19"/>
      <c r="Q2" s="20"/>
      <c r="R2" s="20"/>
      <c r="S2" s="20"/>
      <c r="T2" s="20"/>
      <c r="U2" s="20"/>
      <c r="V2" s="20"/>
      <c r="W2" s="20"/>
      <c r="X2" s="20"/>
      <c r="Y2" s="177" t="str">
        <f>+K2</f>
        <v>☏ 전화  02-382-1440</v>
      </c>
      <c r="Z2" s="177"/>
      <c r="AA2" s="177"/>
      <c r="AB2" s="177"/>
    </row>
    <row r="3" spans="1:29" s="29" customFormat="1" ht="27.95" customHeight="1" x14ac:dyDescent="0.3">
      <c r="A3" s="179" t="s">
        <v>6</v>
      </c>
      <c r="B3" s="85"/>
      <c r="C3" s="86" t="s">
        <v>17</v>
      </c>
      <c r="D3" s="87"/>
      <c r="E3" s="88">
        <v>0.3125</v>
      </c>
      <c r="F3" s="89" t="s">
        <v>10</v>
      </c>
      <c r="G3" s="87"/>
      <c r="H3" s="87"/>
      <c r="I3" s="87" t="s">
        <v>8</v>
      </c>
      <c r="J3" s="86" t="s">
        <v>11</v>
      </c>
      <c r="K3" s="87" t="s">
        <v>166</v>
      </c>
      <c r="L3" s="87"/>
      <c r="M3" s="87"/>
      <c r="N3" s="90"/>
      <c r="O3" s="179" t="s">
        <v>22</v>
      </c>
      <c r="P3" s="85"/>
      <c r="Q3" s="86" t="str">
        <f>+C3</f>
        <v>7166</v>
      </c>
      <c r="R3" s="87"/>
      <c r="S3" s="88">
        <f>+E3</f>
        <v>0.3125</v>
      </c>
      <c r="T3" s="89" t="str">
        <f>+F3</f>
        <v>출발</v>
      </c>
      <c r="U3" s="87"/>
      <c r="V3" s="87"/>
      <c r="W3" s="87" t="str">
        <f>REPLACE(I3,2,1,"*")</f>
        <v>한*정</v>
      </c>
      <c r="X3" s="86" t="str">
        <f>+J3</f>
        <v>/</v>
      </c>
      <c r="Y3" s="87" t="str">
        <f>REPLACE(K3,2,1,"*")</f>
        <v>이*나</v>
      </c>
      <c r="Z3" s="87"/>
      <c r="AA3" s="101"/>
      <c r="AB3" s="90"/>
    </row>
    <row r="4" spans="1:29" s="34" customFormat="1" ht="24.95" customHeight="1" x14ac:dyDescent="0.3">
      <c r="A4" s="180"/>
      <c r="B4" s="30" t="s">
        <v>1</v>
      </c>
      <c r="C4" s="30" t="s">
        <v>9</v>
      </c>
      <c r="D4" s="30" t="s">
        <v>2</v>
      </c>
      <c r="E4" s="30" t="s">
        <v>9</v>
      </c>
      <c r="F4" s="30" t="s">
        <v>3</v>
      </c>
      <c r="G4" s="30" t="s">
        <v>9</v>
      </c>
      <c r="H4" s="106" t="s">
        <v>162</v>
      </c>
      <c r="I4" s="30" t="s">
        <v>9</v>
      </c>
      <c r="J4" s="30" t="s">
        <v>175</v>
      </c>
      <c r="K4" s="30" t="s">
        <v>9</v>
      </c>
      <c r="L4" s="30"/>
      <c r="M4" s="30"/>
      <c r="N4" s="33"/>
      <c r="O4" s="180"/>
      <c r="P4" s="30" t="str">
        <f>REPLACE(B4,2,1,"*")</f>
        <v>김*순</v>
      </c>
      <c r="Q4" s="30" t="s">
        <v>23</v>
      </c>
      <c r="R4" s="30" t="str">
        <f>REPLACE(D4,2,1,"*")</f>
        <v>서*순</v>
      </c>
      <c r="S4" s="30" t="s">
        <v>23</v>
      </c>
      <c r="T4" s="30" t="str">
        <f>REPLACE(F4,2,1,"*")</f>
        <v>남*옥</v>
      </c>
      <c r="U4" s="30" t="s">
        <v>23</v>
      </c>
      <c r="V4" s="30" t="str">
        <f>REPLACE(H4,2,1,"*")</f>
        <v>김*녀</v>
      </c>
      <c r="W4" s="30" t="s">
        <v>23</v>
      </c>
      <c r="X4" s="30" t="str">
        <f>REPLACE(J4,2,1,"*")</f>
        <v>임*례</v>
      </c>
      <c r="Y4" s="30" t="s">
        <v>9</v>
      </c>
      <c r="Z4" s="32"/>
      <c r="AA4" s="30"/>
      <c r="AB4" s="33"/>
    </row>
    <row r="5" spans="1:29" s="39" customFormat="1" ht="24.95" customHeight="1" x14ac:dyDescent="0.3">
      <c r="A5" s="180"/>
      <c r="B5" s="35">
        <v>0.32291666666666669</v>
      </c>
      <c r="C5" s="97"/>
      <c r="D5" s="35">
        <v>0.3298611111111111</v>
      </c>
      <c r="E5" s="36"/>
      <c r="F5" s="35">
        <v>0.33680555555555558</v>
      </c>
      <c r="G5" s="36"/>
      <c r="H5" s="103">
        <v>0.34375</v>
      </c>
      <c r="I5" s="36"/>
      <c r="J5" s="35">
        <v>0.35069444444444442</v>
      </c>
      <c r="K5" s="36"/>
      <c r="L5" s="35"/>
      <c r="M5" s="102"/>
      <c r="N5" s="38"/>
      <c r="O5" s="180"/>
      <c r="P5" s="35">
        <f>+B5</f>
        <v>0.32291666666666669</v>
      </c>
      <c r="Q5" s="97"/>
      <c r="R5" s="35">
        <f>+D5</f>
        <v>0.3298611111111111</v>
      </c>
      <c r="S5" s="36"/>
      <c r="T5" s="35">
        <f>+F5</f>
        <v>0.33680555555555558</v>
      </c>
      <c r="U5" s="36"/>
      <c r="V5" s="35">
        <f>+H5</f>
        <v>0.34375</v>
      </c>
      <c r="W5" s="36"/>
      <c r="X5" s="35">
        <f>+J5</f>
        <v>0.35069444444444442</v>
      </c>
      <c r="Y5" s="36"/>
      <c r="Z5" s="37"/>
      <c r="AA5" s="102"/>
      <c r="AB5" s="38"/>
    </row>
    <row r="6" spans="1:29" s="29" customFormat="1" ht="27.95" customHeight="1" x14ac:dyDescent="0.3">
      <c r="A6" s="180"/>
      <c r="B6" s="106" t="s">
        <v>193</v>
      </c>
      <c r="C6" s="106" t="s">
        <v>9</v>
      </c>
      <c r="D6" s="106" t="s">
        <v>5</v>
      </c>
      <c r="E6" s="106" t="s">
        <v>9</v>
      </c>
      <c r="F6" s="106" t="s">
        <v>212</v>
      </c>
      <c r="G6" s="107"/>
      <c r="H6" s="107"/>
      <c r="I6" s="107"/>
      <c r="J6" s="108"/>
      <c r="K6" s="107"/>
      <c r="L6" s="107"/>
      <c r="M6" s="107"/>
      <c r="N6" s="109"/>
      <c r="O6" s="180"/>
      <c r="P6" s="111" t="str">
        <f>REPLACE(B6,2,1,"*")</f>
        <v>이*희</v>
      </c>
      <c r="Q6" s="112" t="str">
        <f t="shared" ref="Q6" si="0">+C6</f>
        <v>→</v>
      </c>
      <c r="R6" s="113" t="str">
        <f>REPLACE(D6,2,1,"*")</f>
        <v>김*후</v>
      </c>
      <c r="S6" s="30" t="s">
        <v>23</v>
      </c>
      <c r="T6" s="113" t="str">
        <f>REPLACE(F6,2,1,"*")</f>
        <v>봉*자</v>
      </c>
      <c r="U6" s="107"/>
      <c r="V6" s="107"/>
      <c r="W6" s="107"/>
      <c r="X6" s="108"/>
      <c r="Y6" s="107"/>
      <c r="Z6" s="107"/>
      <c r="AA6" s="114"/>
      <c r="AB6" s="109"/>
    </row>
    <row r="7" spans="1:29" s="29" customFormat="1" ht="27.95" customHeight="1" x14ac:dyDescent="0.3">
      <c r="A7" s="180"/>
      <c r="B7" s="103">
        <v>0.35416666666666669</v>
      </c>
      <c r="C7" s="108"/>
      <c r="D7" s="103">
        <v>0.3611111111111111</v>
      </c>
      <c r="E7" s="110" t="s">
        <v>194</v>
      </c>
      <c r="F7" s="103">
        <v>0.36458333333333331</v>
      </c>
      <c r="G7" s="107"/>
      <c r="H7" s="107"/>
      <c r="I7" s="107"/>
      <c r="J7" s="108"/>
      <c r="K7" s="107"/>
      <c r="L7" s="107"/>
      <c r="M7" s="107"/>
      <c r="N7" s="109"/>
      <c r="O7" s="180"/>
      <c r="P7" s="115">
        <f>+B7</f>
        <v>0.35416666666666669</v>
      </c>
      <c r="Q7" s="108"/>
      <c r="R7" s="115">
        <f>+D7</f>
        <v>0.3611111111111111</v>
      </c>
      <c r="S7" s="116" t="str">
        <f>+E7</f>
        <v>(화,목)</v>
      </c>
      <c r="T7" s="115">
        <f>+F7</f>
        <v>0.36458333333333331</v>
      </c>
      <c r="U7" s="107"/>
      <c r="V7" s="107"/>
      <c r="W7" s="107"/>
      <c r="X7" s="108"/>
      <c r="Y7" s="107"/>
      <c r="Z7" s="107"/>
      <c r="AA7" s="114"/>
      <c r="AB7" s="109"/>
    </row>
    <row r="8" spans="1:29" s="29" customFormat="1" ht="27.95" customHeight="1" x14ac:dyDescent="0.3">
      <c r="A8" s="180"/>
      <c r="B8" s="22"/>
      <c r="C8" s="23" t="s">
        <v>18</v>
      </c>
      <c r="D8" s="24"/>
      <c r="E8" s="25">
        <v>0.37152777777777773</v>
      </c>
      <c r="F8" s="26" t="s">
        <v>10</v>
      </c>
      <c r="G8" s="24"/>
      <c r="H8" s="24"/>
      <c r="I8" s="24" t="s">
        <v>12</v>
      </c>
      <c r="J8" s="23" t="s">
        <v>11</v>
      </c>
      <c r="K8" s="24" t="s">
        <v>13</v>
      </c>
      <c r="L8" s="24"/>
      <c r="M8" s="24"/>
      <c r="N8" s="28"/>
      <c r="O8" s="180"/>
      <c r="P8" s="22"/>
      <c r="Q8" s="23" t="str">
        <f t="shared" ref="Q8:X8" si="1">+C8</f>
        <v>8550</v>
      </c>
      <c r="R8" s="24"/>
      <c r="S8" s="25">
        <f>+E8</f>
        <v>0.37152777777777773</v>
      </c>
      <c r="T8" s="26" t="str">
        <f t="shared" si="1"/>
        <v>출발</v>
      </c>
      <c r="U8" s="24"/>
      <c r="V8" s="24"/>
      <c r="W8" s="24" t="str">
        <f>REPLACE(I8,2,1,"*")</f>
        <v>윤*희</v>
      </c>
      <c r="X8" s="23" t="str">
        <f t="shared" si="1"/>
        <v>/</v>
      </c>
      <c r="Y8" s="24" t="str">
        <f>REPLACE(K8,2,1,"*")</f>
        <v>최*선</v>
      </c>
      <c r="Z8" s="24"/>
      <c r="AA8" s="27"/>
      <c r="AB8" s="28"/>
    </row>
    <row r="9" spans="1:29" s="34" customFormat="1" ht="24.95" customHeight="1" x14ac:dyDescent="0.3">
      <c r="A9" s="180"/>
      <c r="B9" s="30" t="s">
        <v>103</v>
      </c>
      <c r="C9" s="30" t="s">
        <v>9</v>
      </c>
      <c r="D9" s="106" t="s">
        <v>163</v>
      </c>
      <c r="E9" s="30" t="s">
        <v>9</v>
      </c>
      <c r="F9" s="41" t="s">
        <v>209</v>
      </c>
      <c r="G9" s="30" t="s">
        <v>9</v>
      </c>
      <c r="H9" s="30" t="s">
        <v>210</v>
      </c>
      <c r="I9" s="30" t="s">
        <v>9</v>
      </c>
      <c r="J9" s="30" t="s">
        <v>211</v>
      </c>
      <c r="K9" s="30"/>
      <c r="L9" s="30"/>
      <c r="M9" s="30"/>
      <c r="N9" s="33"/>
      <c r="O9" s="180"/>
      <c r="P9" s="30" t="str">
        <f>REPLACE(B9,2,1,"*")</f>
        <v>김*관</v>
      </c>
      <c r="Q9" s="30" t="str">
        <f>+C9</f>
        <v>→</v>
      </c>
      <c r="R9" s="30" t="str">
        <f>REPLACE(D9,2,1,"*")</f>
        <v>강*숙</v>
      </c>
      <c r="S9" s="30" t="str">
        <f>+E9</f>
        <v>→</v>
      </c>
      <c r="T9" s="30" t="str">
        <f>REPLACE(F9,2,1,"*")</f>
        <v>이*렬</v>
      </c>
      <c r="U9" s="30" t="s">
        <v>9</v>
      </c>
      <c r="V9" s="30" t="str">
        <f>REPLACE(H9,2,1,"*")</f>
        <v>김*명</v>
      </c>
      <c r="W9" s="30" t="s">
        <v>9</v>
      </c>
      <c r="X9" s="30" t="str">
        <f>REPLACE(J9,2,1,"*")</f>
        <v>박*덕</v>
      </c>
      <c r="Y9" s="30"/>
      <c r="Z9" s="31"/>
      <c r="AA9" s="30"/>
      <c r="AB9" s="33"/>
    </row>
    <row r="10" spans="1:29" s="39" customFormat="1" ht="24.95" customHeight="1" x14ac:dyDescent="0.3">
      <c r="A10" s="180"/>
      <c r="B10" s="35">
        <v>0.37847222222222227</v>
      </c>
      <c r="C10" s="36"/>
      <c r="D10" s="103">
        <v>0.38541666666666669</v>
      </c>
      <c r="E10" s="36"/>
      <c r="F10" s="35">
        <v>0.3923611111111111</v>
      </c>
      <c r="G10" s="97"/>
      <c r="H10" s="35">
        <v>0.39930555555555558</v>
      </c>
      <c r="I10" s="35"/>
      <c r="J10" s="35">
        <v>0.40277777777777773</v>
      </c>
      <c r="K10" s="35"/>
      <c r="L10" s="35"/>
      <c r="M10" s="35"/>
      <c r="N10" s="38"/>
      <c r="O10" s="180"/>
      <c r="P10" s="35">
        <f>+B10</f>
        <v>0.37847222222222227</v>
      </c>
      <c r="Q10" s="36"/>
      <c r="R10" s="35">
        <f>+D10</f>
        <v>0.38541666666666669</v>
      </c>
      <c r="S10" s="36"/>
      <c r="T10" s="35">
        <f>+F10</f>
        <v>0.3923611111111111</v>
      </c>
      <c r="U10" s="97"/>
      <c r="V10" s="35">
        <f>+H10</f>
        <v>0.39930555555555558</v>
      </c>
      <c r="W10" s="35"/>
      <c r="X10" s="35">
        <f>+J10</f>
        <v>0.40277777777777773</v>
      </c>
      <c r="Y10" s="35"/>
      <c r="Z10" s="35"/>
      <c r="AA10" s="40"/>
      <c r="AB10" s="38"/>
    </row>
    <row r="11" spans="1:29" s="29" customFormat="1" ht="27.95" customHeight="1" x14ac:dyDescent="0.3">
      <c r="A11" s="180"/>
      <c r="B11" s="22"/>
      <c r="C11" s="23" t="s">
        <v>17</v>
      </c>
      <c r="D11" s="24"/>
      <c r="E11" s="25">
        <v>0.36805555555555558</v>
      </c>
      <c r="F11" s="26" t="s">
        <v>10</v>
      </c>
      <c r="G11" s="24"/>
      <c r="H11" s="24"/>
      <c r="I11" s="24" t="s">
        <v>8</v>
      </c>
      <c r="J11" s="23" t="s">
        <v>11</v>
      </c>
      <c r="K11" s="24" t="s">
        <v>169</v>
      </c>
      <c r="L11" s="24"/>
      <c r="M11" s="24"/>
      <c r="N11" s="28"/>
      <c r="O11" s="180"/>
      <c r="P11" s="22"/>
      <c r="Q11" s="23" t="str">
        <f>+C11</f>
        <v>7166</v>
      </c>
      <c r="R11" s="24"/>
      <c r="S11" s="25">
        <f>+E11</f>
        <v>0.36805555555555558</v>
      </c>
      <c r="T11" s="26" t="str">
        <f>+F11</f>
        <v>출발</v>
      </c>
      <c r="U11" s="24"/>
      <c r="V11" s="24"/>
      <c r="W11" s="24" t="str">
        <f>REPLACE(I11,2,1,"*")</f>
        <v>한*정</v>
      </c>
      <c r="X11" s="23" t="str">
        <f>+J11</f>
        <v>/</v>
      </c>
      <c r="Y11" s="24" t="str">
        <f>REPLACE(K11,2,1,"*")</f>
        <v>이*나</v>
      </c>
      <c r="Z11" s="24"/>
      <c r="AA11" s="27"/>
      <c r="AB11" s="28"/>
    </row>
    <row r="12" spans="1:29" s="34" customFormat="1" ht="24.95" customHeight="1" x14ac:dyDescent="0.3">
      <c r="A12" s="180"/>
      <c r="B12" s="41" t="s">
        <v>4</v>
      </c>
      <c r="C12" s="30" t="s">
        <v>9</v>
      </c>
      <c r="D12" s="30" t="s">
        <v>195</v>
      </c>
      <c r="E12" s="30" t="s">
        <v>205</v>
      </c>
      <c r="F12" s="30" t="s">
        <v>9</v>
      </c>
      <c r="G12" s="30" t="s">
        <v>204</v>
      </c>
      <c r="H12" s="30" t="s">
        <v>9</v>
      </c>
      <c r="I12" s="30" t="s">
        <v>0</v>
      </c>
      <c r="J12" s="30" t="s">
        <v>9</v>
      </c>
      <c r="K12" s="106" t="s">
        <v>203</v>
      </c>
      <c r="L12" s="30"/>
      <c r="M12" s="106"/>
      <c r="N12" s="106"/>
      <c r="O12" s="180"/>
      <c r="P12" s="30" t="str">
        <f>REPLACE(B12,2,1,"*")</f>
        <v>최*기</v>
      </c>
      <c r="Q12" s="30" t="str">
        <f>+C12</f>
        <v>→</v>
      </c>
      <c r="R12" s="30" t="str">
        <f>REPLACE(D12,2,1,"*")</f>
        <v>박*용</v>
      </c>
      <c r="S12" s="30" t="str">
        <f>+E12</f>
        <v>최경자</v>
      </c>
      <c r="T12" s="30" t="str">
        <f>+F12</f>
        <v>→</v>
      </c>
      <c r="U12" s="30" t="str">
        <f>REPLACE(G12,2,1,"*")</f>
        <v>백*란</v>
      </c>
      <c r="V12" s="30" t="str">
        <f>+H12</f>
        <v>→</v>
      </c>
      <c r="W12" s="30" t="str">
        <f>REPLACE(I12,2,1,"*")</f>
        <v>한*분</v>
      </c>
      <c r="X12" s="30" t="str">
        <f>+J12</f>
        <v>→</v>
      </c>
      <c r="Y12" s="30" t="str">
        <f>REPLACE(K12,2,1,"*")</f>
        <v>이*형</v>
      </c>
      <c r="Z12" s="30"/>
      <c r="AA12" s="30"/>
      <c r="AB12" s="33"/>
      <c r="AC12" s="32"/>
    </row>
    <row r="13" spans="1:29" s="39" customFormat="1" ht="24.95" customHeight="1" x14ac:dyDescent="0.3">
      <c r="A13" s="180"/>
      <c r="B13" s="35">
        <v>0.375</v>
      </c>
      <c r="C13" s="36"/>
      <c r="D13" s="35">
        <v>0.37847222222222227</v>
      </c>
      <c r="E13" s="35"/>
      <c r="F13" s="35"/>
      <c r="G13" s="35">
        <v>0.38194444444444442</v>
      </c>
      <c r="H13" s="35"/>
      <c r="I13" s="35">
        <v>0.38541666666666669</v>
      </c>
      <c r="J13" s="35"/>
      <c r="K13" s="35">
        <v>0.3923611111111111</v>
      </c>
      <c r="L13" s="35"/>
      <c r="M13" s="35"/>
      <c r="N13" s="35"/>
      <c r="O13" s="180"/>
      <c r="P13" s="35">
        <f>+B13</f>
        <v>0.375</v>
      </c>
      <c r="Q13" s="36"/>
      <c r="R13" s="35">
        <f>+D13</f>
        <v>0.37847222222222227</v>
      </c>
      <c r="S13" s="36"/>
      <c r="T13" s="35"/>
      <c r="U13" s="35">
        <f>+G13</f>
        <v>0.38194444444444442</v>
      </c>
      <c r="V13" s="35"/>
      <c r="W13" s="35">
        <f>+I13</f>
        <v>0.38541666666666669</v>
      </c>
      <c r="X13" s="35"/>
      <c r="Y13" s="35">
        <f>+K13</f>
        <v>0.3923611111111111</v>
      </c>
      <c r="Z13" s="35"/>
      <c r="AA13" s="35"/>
      <c r="AB13" s="38"/>
    </row>
    <row r="14" spans="1:29" s="48" customFormat="1" ht="27.95" customHeight="1" x14ac:dyDescent="0.3">
      <c r="A14" s="184" t="s">
        <v>7</v>
      </c>
      <c r="B14" s="42"/>
      <c r="C14" s="43" t="s">
        <v>18</v>
      </c>
      <c r="D14" s="44"/>
      <c r="E14" s="45">
        <v>0.70486111111111116</v>
      </c>
      <c r="F14" s="46" t="s">
        <v>10</v>
      </c>
      <c r="G14" s="44"/>
      <c r="H14" s="44"/>
      <c r="I14" s="47" t="s">
        <v>12</v>
      </c>
      <c r="J14" s="43" t="s">
        <v>11</v>
      </c>
      <c r="K14" s="47" t="s">
        <v>13</v>
      </c>
      <c r="L14" s="44"/>
      <c r="M14" s="44"/>
      <c r="N14" s="54"/>
      <c r="O14" s="186" t="s">
        <v>24</v>
      </c>
      <c r="P14" s="42"/>
      <c r="Q14" s="43" t="str">
        <f>+C14</f>
        <v>8550</v>
      </c>
      <c r="R14" s="44"/>
      <c r="S14" s="45">
        <f>+E14</f>
        <v>0.70486111111111116</v>
      </c>
      <c r="T14" s="46" t="str">
        <f t="shared" ref="T14:X14" si="2">+F14</f>
        <v>출발</v>
      </c>
      <c r="U14" s="44"/>
      <c r="V14" s="44"/>
      <c r="W14" s="47" t="str">
        <f>REPLACE(I14,2,1,"*")</f>
        <v>윤*희</v>
      </c>
      <c r="X14" s="43" t="str">
        <f t="shared" si="2"/>
        <v>/</v>
      </c>
      <c r="Y14" s="47" t="str">
        <f>REPLACE(K14,2,1,"*")</f>
        <v>최*선</v>
      </c>
      <c r="Z14" s="44"/>
      <c r="AA14" s="53"/>
      <c r="AB14" s="54"/>
    </row>
    <row r="15" spans="1:29" ht="24.95" customHeight="1" x14ac:dyDescent="0.3">
      <c r="A15" s="184"/>
      <c r="B15" s="105" t="s">
        <v>199</v>
      </c>
      <c r="C15" s="30" t="s">
        <v>9</v>
      </c>
      <c r="D15" s="99" t="s">
        <v>200</v>
      </c>
      <c r="E15" s="30" t="s">
        <v>9</v>
      </c>
      <c r="F15" s="99" t="s">
        <v>201</v>
      </c>
      <c r="G15" s="30" t="s">
        <v>9</v>
      </c>
      <c r="H15" s="99" t="s">
        <v>168</v>
      </c>
      <c r="I15" s="30" t="s">
        <v>9</v>
      </c>
      <c r="J15" s="99" t="s">
        <v>25</v>
      </c>
      <c r="K15" s="30"/>
      <c r="L15" s="99"/>
      <c r="M15" s="99"/>
      <c r="N15" s="100"/>
      <c r="O15" s="184"/>
      <c r="P15" s="99" t="str">
        <f>REPLACE(B15,2,1,"*")</f>
        <v>서*순</v>
      </c>
      <c r="Q15" s="30" t="str">
        <f>+C15</f>
        <v>→</v>
      </c>
      <c r="R15" s="99" t="str">
        <f>REPLACE(D15,2,1,"*")</f>
        <v>김*관</v>
      </c>
      <c r="S15" s="30" t="str">
        <f>+E15</f>
        <v>→</v>
      </c>
      <c r="T15" s="99" t="str">
        <f>REPLACE(F15,2,1,"*")</f>
        <v>강*숙</v>
      </c>
      <c r="U15" s="30" t="str">
        <f>+G15</f>
        <v>→</v>
      </c>
      <c r="V15" s="99" t="str">
        <f>REPLACE(H15,2,1,"*")</f>
        <v>김*명</v>
      </c>
      <c r="W15" s="30" t="str">
        <f>+I15</f>
        <v>→</v>
      </c>
      <c r="X15" s="99" t="str">
        <f>REPLACE(J15,2,1,"*")</f>
        <v>박*덕</v>
      </c>
      <c r="Y15" s="30"/>
      <c r="Z15" s="99"/>
      <c r="AA15" s="32"/>
      <c r="AB15" s="100"/>
    </row>
    <row r="16" spans="1:29" s="48" customFormat="1" ht="24.95" customHeight="1" x14ac:dyDescent="0.3">
      <c r="A16" s="184"/>
      <c r="B16" s="49">
        <v>0.71180555555555547</v>
      </c>
      <c r="C16" s="50"/>
      <c r="D16" s="49">
        <v>0.71875</v>
      </c>
      <c r="E16" s="97" t="s">
        <v>178</v>
      </c>
      <c r="F16" s="49">
        <v>0.72222222222222221</v>
      </c>
      <c r="G16" s="97"/>
      <c r="H16" s="49">
        <v>0.72916666666666663</v>
      </c>
      <c r="I16" s="99"/>
      <c r="J16" s="49">
        <v>0.73611111111111116</v>
      </c>
      <c r="K16" s="50"/>
      <c r="L16" s="49"/>
      <c r="M16" s="50"/>
      <c r="N16" s="52"/>
      <c r="O16" s="184"/>
      <c r="P16" s="49">
        <f>+B16</f>
        <v>0.71180555555555547</v>
      </c>
      <c r="Q16" s="50"/>
      <c r="R16" s="49">
        <f>+D16</f>
        <v>0.71875</v>
      </c>
      <c r="S16" s="50"/>
      <c r="T16" s="49">
        <f>+F16</f>
        <v>0.72222222222222221</v>
      </c>
      <c r="U16" s="97" t="s">
        <v>178</v>
      </c>
      <c r="V16" s="49">
        <f>+H16</f>
        <v>0.72916666666666663</v>
      </c>
      <c r="W16" s="99"/>
      <c r="X16" s="49">
        <f>+J16</f>
        <v>0.73611111111111116</v>
      </c>
      <c r="Y16" s="50"/>
      <c r="Z16" s="49"/>
      <c r="AA16" s="51"/>
      <c r="AB16" s="52"/>
    </row>
    <row r="17" spans="1:32" s="48" customFormat="1" ht="27.95" customHeight="1" x14ac:dyDescent="0.3">
      <c r="A17" s="184"/>
      <c r="B17" s="42"/>
      <c r="C17" s="43" t="s">
        <v>17</v>
      </c>
      <c r="D17" s="44"/>
      <c r="E17" s="45">
        <v>0.70138888888888884</v>
      </c>
      <c r="F17" s="46" t="s">
        <v>10</v>
      </c>
      <c r="G17" s="44"/>
      <c r="H17" s="44"/>
      <c r="I17" s="44" t="s">
        <v>14</v>
      </c>
      <c r="J17" s="43" t="s">
        <v>11</v>
      </c>
      <c r="K17" s="44" t="s">
        <v>15</v>
      </c>
      <c r="L17" s="44" t="s">
        <v>16</v>
      </c>
      <c r="M17" s="44"/>
      <c r="N17" s="54"/>
      <c r="O17" s="184"/>
      <c r="P17" s="42"/>
      <c r="Q17" s="43" t="str">
        <f>+C17</f>
        <v>7166</v>
      </c>
      <c r="R17" s="44"/>
      <c r="S17" s="45">
        <f>+E17</f>
        <v>0.70138888888888884</v>
      </c>
      <c r="T17" s="46" t="str">
        <f>+F17</f>
        <v>출발</v>
      </c>
      <c r="U17" s="44"/>
      <c r="V17" s="44"/>
      <c r="W17" s="44" t="str">
        <f>REPLACE(I17,2,1,"*")</f>
        <v>김*표</v>
      </c>
      <c r="X17" s="43" t="str">
        <f t="shared" ref="X17" si="3">+J17</f>
        <v>/</v>
      </c>
      <c r="Y17" s="44" t="str">
        <f>REPLACE(K17,2,1,"*")</f>
        <v>김*덕</v>
      </c>
      <c r="Z17" s="44" t="str">
        <f>REPLACE(L17,2,1,"*")</f>
        <v>정*례</v>
      </c>
      <c r="AA17" s="53"/>
      <c r="AB17" s="54"/>
    </row>
    <row r="18" spans="1:32" ht="24.95" customHeight="1" x14ac:dyDescent="0.3">
      <c r="A18" s="184"/>
      <c r="B18" s="99" t="s">
        <v>192</v>
      </c>
      <c r="C18" s="30" t="s">
        <v>9</v>
      </c>
      <c r="D18" s="30" t="s">
        <v>195</v>
      </c>
      <c r="E18" s="99" t="s">
        <v>196</v>
      </c>
      <c r="F18" s="30" t="s">
        <v>9</v>
      </c>
      <c r="G18" s="99" t="s">
        <v>162</v>
      </c>
      <c r="H18" s="30" t="s">
        <v>9</v>
      </c>
      <c r="I18" s="99" t="s">
        <v>191</v>
      </c>
      <c r="J18" s="30"/>
      <c r="K18" s="99"/>
      <c r="L18" s="30"/>
      <c r="M18" s="99"/>
      <c r="N18" s="100"/>
      <c r="O18" s="184"/>
      <c r="P18" s="99" t="str">
        <f>REPLACE(B18,2,1,"*")</f>
        <v>봉*자</v>
      </c>
      <c r="Q18" s="30" t="str">
        <f>+C18</f>
        <v>→</v>
      </c>
      <c r="R18" s="30" t="str">
        <f>REPLACE(D18,2,1,"*")</f>
        <v>박*용</v>
      </c>
      <c r="S18" s="30" t="str">
        <f>REPLACE(E18,2,1,"*")</f>
        <v xml:space="preserve">최*자 </v>
      </c>
      <c r="T18" s="30" t="str">
        <f>+F18</f>
        <v>→</v>
      </c>
      <c r="U18" s="99" t="str">
        <f>REPLACE(G18,2,1,"*")</f>
        <v>김*녀</v>
      </c>
      <c r="V18" s="30" t="str">
        <f>+H18</f>
        <v>→</v>
      </c>
      <c r="W18" s="99" t="str">
        <f>REPLACE(I18,2,1,"*")</f>
        <v>김*후</v>
      </c>
      <c r="X18" s="30"/>
      <c r="Y18" s="99"/>
      <c r="Z18" s="32"/>
      <c r="AA18" s="55"/>
      <c r="AB18" s="100"/>
    </row>
    <row r="19" spans="1:32" s="48" customFormat="1" ht="24.95" customHeight="1" x14ac:dyDescent="0.3">
      <c r="A19" s="184"/>
      <c r="B19" s="49">
        <v>0.70833333333333337</v>
      </c>
      <c r="C19" s="50"/>
      <c r="D19" s="49">
        <v>0.71180555555555547</v>
      </c>
      <c r="E19" s="49"/>
      <c r="F19" s="49"/>
      <c r="G19" s="49">
        <v>0.72569444444444453</v>
      </c>
      <c r="H19" s="50"/>
      <c r="I19" s="49">
        <v>0.73611111111111116</v>
      </c>
      <c r="J19" s="50" t="s">
        <v>197</v>
      </c>
      <c r="K19" s="49"/>
      <c r="L19" s="56"/>
      <c r="M19" s="49"/>
      <c r="N19" s="52"/>
      <c r="O19" s="187"/>
      <c r="P19" s="57">
        <f>+B19</f>
        <v>0.70833333333333337</v>
      </c>
      <c r="Q19" s="58"/>
      <c r="R19" s="57">
        <f>+D19</f>
        <v>0.71180555555555547</v>
      </c>
      <c r="S19" s="57"/>
      <c r="T19" s="57"/>
      <c r="U19" s="57">
        <f>+G19</f>
        <v>0.72569444444444453</v>
      </c>
      <c r="V19" s="58"/>
      <c r="W19" s="57">
        <f>+I19</f>
        <v>0.73611111111111116</v>
      </c>
      <c r="X19" s="50" t="s">
        <v>197</v>
      </c>
      <c r="Y19" s="57"/>
      <c r="Z19" s="58"/>
      <c r="AA19" s="59"/>
      <c r="AB19" s="60"/>
    </row>
    <row r="20" spans="1:32" s="48" customFormat="1" ht="27.95" customHeight="1" x14ac:dyDescent="0.3">
      <c r="A20" s="181" t="s">
        <v>180</v>
      </c>
      <c r="B20" s="61"/>
      <c r="C20" s="62">
        <v>7166</v>
      </c>
      <c r="D20" s="63"/>
      <c r="E20" s="64">
        <v>0.77083333333333337</v>
      </c>
      <c r="F20" s="65" t="s">
        <v>10</v>
      </c>
      <c r="G20" s="63"/>
      <c r="H20" s="63"/>
      <c r="I20" s="63" t="s">
        <v>14</v>
      </c>
      <c r="J20" s="23" t="s">
        <v>11</v>
      </c>
      <c r="K20" s="63" t="s">
        <v>15</v>
      </c>
      <c r="L20" s="63" t="s">
        <v>16</v>
      </c>
      <c r="M20" s="63"/>
      <c r="N20" s="91"/>
      <c r="O20" s="182" t="s">
        <v>180</v>
      </c>
      <c r="P20" s="66"/>
      <c r="Q20" s="67">
        <f>+C20</f>
        <v>7166</v>
      </c>
      <c r="R20" s="68"/>
      <c r="S20" s="69">
        <f>+E20</f>
        <v>0.77083333333333337</v>
      </c>
      <c r="T20" s="70" t="str">
        <f>+F20</f>
        <v>출발</v>
      </c>
      <c r="U20" s="68"/>
      <c r="V20" s="68"/>
      <c r="W20" s="68" t="str">
        <f>REPLACE(I20,2,1,"*")</f>
        <v>김*표</v>
      </c>
      <c r="X20" s="71" t="str">
        <f t="shared" ref="X20" si="4">+J20</f>
        <v>/</v>
      </c>
      <c r="Y20" s="68" t="str">
        <f>REPLACE(K20,2,1,"*")</f>
        <v>김*덕</v>
      </c>
      <c r="Z20" s="68" t="str">
        <f>REPLACE(L20,2,1,"*")</f>
        <v>정*례</v>
      </c>
      <c r="AA20" s="72"/>
      <c r="AB20" s="73"/>
    </row>
    <row r="21" spans="1:32" ht="24.95" customHeight="1" x14ac:dyDescent="0.3">
      <c r="A21" s="181"/>
      <c r="B21" s="99" t="s">
        <v>181</v>
      </c>
      <c r="C21" s="30" t="s">
        <v>9</v>
      </c>
      <c r="D21" s="99" t="s">
        <v>198</v>
      </c>
      <c r="E21" s="30" t="s">
        <v>9</v>
      </c>
      <c r="F21" s="99" t="s">
        <v>186</v>
      </c>
      <c r="G21" s="30"/>
      <c r="H21" s="99"/>
      <c r="I21" s="30"/>
      <c r="J21" s="30"/>
      <c r="K21" s="74"/>
      <c r="L21" s="30"/>
      <c r="M21" s="99"/>
      <c r="N21" s="100"/>
      <c r="O21" s="181"/>
      <c r="P21" s="99" t="str">
        <f>REPLACE(B21,2,1,"*")</f>
        <v>이*렬</v>
      </c>
      <c r="Q21" s="30" t="str">
        <f>+C21</f>
        <v>→</v>
      </c>
      <c r="R21" s="99" t="str">
        <f>REPLACE(D21,2,1,"*")</f>
        <v>이*희</v>
      </c>
      <c r="S21" s="30" t="str">
        <f>+E21</f>
        <v>→</v>
      </c>
      <c r="T21" s="99" t="str">
        <f>REPLACE(F21,2,1,"*")</f>
        <v>백*란</v>
      </c>
      <c r="U21" s="30"/>
      <c r="V21" s="99"/>
      <c r="W21" s="30"/>
      <c r="X21" s="99"/>
      <c r="Y21" s="30"/>
      <c r="Z21" s="99"/>
      <c r="AA21" s="75"/>
      <c r="AB21" s="100"/>
    </row>
    <row r="22" spans="1:32" s="48" customFormat="1" ht="24.95" customHeight="1" x14ac:dyDescent="0.3">
      <c r="A22" s="181"/>
      <c r="B22" s="49">
        <v>0.78125</v>
      </c>
      <c r="C22" s="50"/>
      <c r="D22" s="49">
        <v>0.78819444444444453</v>
      </c>
      <c r="E22" s="50"/>
      <c r="F22" s="49">
        <v>0.80555555555555547</v>
      </c>
      <c r="G22" s="50"/>
      <c r="H22" s="49"/>
      <c r="I22" s="50"/>
      <c r="J22" s="49"/>
      <c r="K22" s="49"/>
      <c r="L22" s="49"/>
      <c r="M22" s="50"/>
      <c r="N22" s="77"/>
      <c r="O22" s="181"/>
      <c r="P22" s="49">
        <f>+B22</f>
        <v>0.78125</v>
      </c>
      <c r="Q22" s="50"/>
      <c r="R22" s="49">
        <f>+D22</f>
        <v>0.78819444444444453</v>
      </c>
      <c r="S22" s="50"/>
      <c r="T22" s="49">
        <f>+F22</f>
        <v>0.80555555555555547</v>
      </c>
      <c r="U22" s="50"/>
      <c r="V22" s="49"/>
      <c r="W22" s="50"/>
      <c r="X22" s="49"/>
      <c r="Y22" s="49"/>
      <c r="Z22" s="49"/>
      <c r="AA22" s="76"/>
      <c r="AB22" s="77"/>
    </row>
    <row r="23" spans="1:32" s="48" customFormat="1" ht="27.95" customHeight="1" x14ac:dyDescent="0.3">
      <c r="A23" s="181"/>
      <c r="B23" s="61"/>
      <c r="C23" s="62">
        <v>7166</v>
      </c>
      <c r="D23" s="63"/>
      <c r="E23" s="64">
        <v>0.84722222222222221</v>
      </c>
      <c r="F23" s="65" t="s">
        <v>10</v>
      </c>
      <c r="G23" s="63"/>
      <c r="H23" s="63"/>
      <c r="I23" s="63" t="s">
        <v>14</v>
      </c>
      <c r="J23" s="23" t="s">
        <v>11</v>
      </c>
      <c r="K23" s="63" t="s">
        <v>15</v>
      </c>
      <c r="L23" s="63" t="s">
        <v>16</v>
      </c>
      <c r="M23" s="63"/>
      <c r="N23" s="91"/>
      <c r="O23" s="181"/>
      <c r="P23" s="66"/>
      <c r="Q23" s="67">
        <f>+C23</f>
        <v>7166</v>
      </c>
      <c r="R23" s="68"/>
      <c r="S23" s="69">
        <f>+E23</f>
        <v>0.84722222222222221</v>
      </c>
      <c r="T23" s="70" t="str">
        <f>+F23</f>
        <v>출발</v>
      </c>
      <c r="U23" s="68"/>
      <c r="V23" s="68"/>
      <c r="W23" s="68" t="str">
        <f>REPLACE(I23,2,1,"*")</f>
        <v>김*표</v>
      </c>
      <c r="X23" s="71" t="str">
        <f t="shared" ref="X23" si="5">+J23</f>
        <v>/</v>
      </c>
      <c r="Y23" s="68" t="str">
        <f>REPLACE(K23,2,1,"*")</f>
        <v>김*덕</v>
      </c>
      <c r="Z23" s="68" t="str">
        <f>REPLACE(L23,2,1,"*")</f>
        <v>정*례</v>
      </c>
      <c r="AA23" s="72"/>
      <c r="AB23" s="73"/>
    </row>
    <row r="24" spans="1:32" ht="24.95" customHeight="1" x14ac:dyDescent="0.3">
      <c r="A24" s="181"/>
      <c r="B24" s="99" t="s">
        <v>0</v>
      </c>
      <c r="C24" s="30" t="s">
        <v>9</v>
      </c>
      <c r="D24" s="99" t="s">
        <v>3</v>
      </c>
      <c r="E24" s="30" t="s">
        <v>9</v>
      </c>
      <c r="F24" s="99" t="s">
        <v>4</v>
      </c>
      <c r="G24" s="30"/>
      <c r="H24" s="99"/>
      <c r="I24" s="30"/>
      <c r="J24" s="30"/>
      <c r="K24" s="74"/>
      <c r="L24" s="30"/>
      <c r="M24" s="99"/>
      <c r="N24" s="100"/>
      <c r="O24" s="181"/>
      <c r="P24" s="99" t="str">
        <f>REPLACE(B24,2,1,"*")</f>
        <v>한*분</v>
      </c>
      <c r="Q24" s="30" t="str">
        <f>+C24</f>
        <v>→</v>
      </c>
      <c r="R24" s="99" t="str">
        <f>REPLACE(D24,2,1,"*")</f>
        <v>남*옥</v>
      </c>
      <c r="S24" s="30" t="str">
        <f>+E24</f>
        <v>→</v>
      </c>
      <c r="T24" s="99" t="str">
        <f>REPLACE(F24,2,1,"*")</f>
        <v>최*기</v>
      </c>
      <c r="U24" s="30"/>
      <c r="V24" s="99"/>
      <c r="W24" s="30"/>
      <c r="X24" s="99"/>
      <c r="Y24" s="30"/>
      <c r="Z24" s="99"/>
      <c r="AA24" s="75"/>
      <c r="AB24" s="100"/>
    </row>
    <row r="25" spans="1:32" s="48" customFormat="1" ht="24.95" customHeight="1" x14ac:dyDescent="0.3">
      <c r="A25" s="181"/>
      <c r="B25" s="49">
        <v>0.85069444444444453</v>
      </c>
      <c r="C25" s="50"/>
      <c r="D25" s="49">
        <v>0.85416666666666663</v>
      </c>
      <c r="E25" s="50"/>
      <c r="F25" s="49">
        <v>0.86111111111111116</v>
      </c>
      <c r="G25" s="50"/>
      <c r="H25" s="49"/>
      <c r="I25" s="50"/>
      <c r="J25" s="49"/>
      <c r="K25" s="49"/>
      <c r="L25" s="49"/>
      <c r="M25" s="50"/>
      <c r="N25" s="77"/>
      <c r="O25" s="181"/>
      <c r="P25" s="49">
        <f>+B25</f>
        <v>0.85069444444444453</v>
      </c>
      <c r="Q25" s="50"/>
      <c r="R25" s="49">
        <f>+D25</f>
        <v>0.85416666666666663</v>
      </c>
      <c r="S25" s="50"/>
      <c r="T25" s="49">
        <f>+F25</f>
        <v>0.86111111111111116</v>
      </c>
      <c r="U25" s="50"/>
      <c r="V25" s="49"/>
      <c r="W25" s="50"/>
      <c r="X25" s="49"/>
      <c r="Y25" s="49"/>
      <c r="Z25" s="49"/>
      <c r="AA25" s="76"/>
      <c r="AB25" s="77"/>
    </row>
    <row r="26" spans="1:32" s="48" customFormat="1" ht="27.95" customHeight="1" x14ac:dyDescent="0.3">
      <c r="A26" s="181"/>
      <c r="B26" s="61"/>
      <c r="C26" s="62">
        <v>7166</v>
      </c>
      <c r="D26" s="63"/>
      <c r="E26" s="64">
        <v>0.86458333333333337</v>
      </c>
      <c r="F26" s="65" t="s">
        <v>10</v>
      </c>
      <c r="G26" s="63"/>
      <c r="H26" s="63"/>
      <c r="I26" s="63" t="s">
        <v>14</v>
      </c>
      <c r="J26" s="23" t="s">
        <v>11</v>
      </c>
      <c r="K26" s="63" t="s">
        <v>15</v>
      </c>
      <c r="L26" s="63" t="s">
        <v>16</v>
      </c>
      <c r="M26" s="63"/>
      <c r="N26" s="91"/>
      <c r="O26" s="181"/>
      <c r="P26" s="66"/>
      <c r="Q26" s="67">
        <f>+C26</f>
        <v>7166</v>
      </c>
      <c r="R26" s="68"/>
      <c r="S26" s="69">
        <f>+E26</f>
        <v>0.86458333333333337</v>
      </c>
      <c r="T26" s="70" t="str">
        <f>+F26</f>
        <v>출발</v>
      </c>
      <c r="U26" s="68"/>
      <c r="V26" s="68"/>
      <c r="W26" s="68" t="str">
        <f>REPLACE(I26,2,1,"*")</f>
        <v>김*표</v>
      </c>
      <c r="X26" s="71" t="str">
        <f t="shared" ref="X26" si="6">+J26</f>
        <v>/</v>
      </c>
      <c r="Y26" s="68" t="str">
        <f>REPLACE(K26,2,1,"*")</f>
        <v>김*덕</v>
      </c>
      <c r="Z26" s="68" t="str">
        <f>REPLACE(L26,2,1,"*")</f>
        <v>정*례</v>
      </c>
      <c r="AA26" s="72"/>
      <c r="AB26" s="73"/>
    </row>
    <row r="27" spans="1:32" ht="24.95" customHeight="1" x14ac:dyDescent="0.3">
      <c r="A27" s="181"/>
      <c r="B27" s="99" t="s">
        <v>182</v>
      </c>
      <c r="C27" s="30" t="s">
        <v>183</v>
      </c>
      <c r="D27" s="30" t="s">
        <v>9</v>
      </c>
      <c r="E27" s="99" t="s">
        <v>184</v>
      </c>
      <c r="F27" s="30" t="s">
        <v>9</v>
      </c>
      <c r="G27" s="105" t="s">
        <v>188</v>
      </c>
      <c r="H27" s="30"/>
      <c r="I27" s="105"/>
      <c r="J27" s="30"/>
      <c r="K27" s="74"/>
      <c r="L27" s="30"/>
      <c r="M27" s="99"/>
      <c r="N27" s="100"/>
      <c r="O27" s="181"/>
      <c r="P27" s="99" t="str">
        <f>REPLACE(B27,2,1,"*")</f>
        <v>이*형</v>
      </c>
      <c r="Q27" s="30" t="str">
        <f>REPLACE(C27,2,1,"*")</f>
        <v>김*후</v>
      </c>
      <c r="R27" s="30" t="str">
        <f>+D27</f>
        <v>→</v>
      </c>
      <c r="S27" s="30" t="str">
        <f>REPLACE(E27,2,1,"*")</f>
        <v>임*례</v>
      </c>
      <c r="T27" s="30" t="str">
        <f>+F27</f>
        <v>→</v>
      </c>
      <c r="U27" s="30" t="str">
        <f>REPLACE(G27,2,1,"*")</f>
        <v>김*순</v>
      </c>
      <c r="V27" s="30"/>
      <c r="W27" s="30"/>
      <c r="X27" s="99"/>
      <c r="Y27" s="30"/>
      <c r="Z27" s="99"/>
      <c r="AA27" s="75"/>
      <c r="AB27" s="100"/>
    </row>
    <row r="28" spans="1:32" s="48" customFormat="1" ht="24.95" customHeight="1" x14ac:dyDescent="0.3">
      <c r="A28" s="181"/>
      <c r="B28" s="49">
        <v>0.87152777777777779</v>
      </c>
      <c r="C28" s="102" t="s">
        <v>187</v>
      </c>
      <c r="D28" s="49"/>
      <c r="E28" s="49">
        <v>0.87847222222222221</v>
      </c>
      <c r="F28" s="49"/>
      <c r="G28" s="104">
        <v>0.88888888888888884</v>
      </c>
      <c r="H28" s="49"/>
      <c r="I28" s="104"/>
      <c r="J28" s="49"/>
      <c r="K28" s="49"/>
      <c r="L28" s="49"/>
      <c r="M28" s="50"/>
      <c r="N28" s="77"/>
      <c r="O28" s="181"/>
      <c r="P28" s="49">
        <f>+B28</f>
        <v>0.87152777777777779</v>
      </c>
      <c r="Q28" s="50" t="s">
        <v>185</v>
      </c>
      <c r="R28" s="49"/>
      <c r="S28" s="98">
        <f>+E28</f>
        <v>0.87847222222222221</v>
      </c>
      <c r="T28" s="49"/>
      <c r="U28" s="98">
        <f>+G28</f>
        <v>0.88888888888888884</v>
      </c>
      <c r="V28" s="49"/>
      <c r="W28" s="49"/>
      <c r="X28" s="49"/>
      <c r="Y28" s="50"/>
      <c r="Z28" s="49"/>
      <c r="AA28" s="76"/>
      <c r="AB28" s="77"/>
    </row>
    <row r="29" spans="1:32" s="48" customFormat="1" ht="27.95" customHeight="1" x14ac:dyDescent="0.3">
      <c r="A29" s="183" t="s">
        <v>177</v>
      </c>
      <c r="B29" s="42"/>
      <c r="C29" s="81" t="s">
        <v>17</v>
      </c>
      <c r="D29" s="81"/>
      <c r="E29" s="45">
        <v>0.35416666666666669</v>
      </c>
      <c r="F29" s="46" t="s">
        <v>10</v>
      </c>
      <c r="G29" s="44"/>
      <c r="H29" s="44"/>
      <c r="I29" s="96" t="s">
        <v>176</v>
      </c>
      <c r="J29" s="44"/>
      <c r="K29" s="44"/>
      <c r="L29" s="44"/>
      <c r="M29" s="44"/>
      <c r="N29" s="54"/>
      <c r="O29" s="183" t="s">
        <v>179</v>
      </c>
      <c r="P29" s="42"/>
      <c r="Q29" s="81" t="str">
        <f>+C29</f>
        <v>7166</v>
      </c>
      <c r="R29" s="81"/>
      <c r="S29" s="45">
        <f>+E29</f>
        <v>0.35416666666666669</v>
      </c>
      <c r="T29" s="46" t="str">
        <f>+F29</f>
        <v>출발</v>
      </c>
      <c r="U29" s="44"/>
      <c r="V29" s="44"/>
      <c r="W29" s="44" t="s">
        <v>19</v>
      </c>
      <c r="X29" s="44"/>
      <c r="Y29" s="44"/>
      <c r="Z29" s="44"/>
      <c r="AA29" s="53"/>
      <c r="AB29" s="54"/>
      <c r="AC29" s="20"/>
      <c r="AD29" s="80"/>
      <c r="AE29" s="80"/>
      <c r="AF29" s="50"/>
    </row>
    <row r="30" spans="1:32" ht="24.95" customHeight="1" x14ac:dyDescent="0.3">
      <c r="A30" s="184"/>
      <c r="B30" s="99" t="s">
        <v>170</v>
      </c>
      <c r="C30" s="30" t="s">
        <v>9</v>
      </c>
      <c r="D30" s="105" t="s">
        <v>188</v>
      </c>
      <c r="E30" s="30" t="s">
        <v>9</v>
      </c>
      <c r="F30" s="99" t="s">
        <v>189</v>
      </c>
      <c r="G30" s="30" t="s">
        <v>9</v>
      </c>
      <c r="H30" s="99" t="s">
        <v>190</v>
      </c>
      <c r="I30" s="30" t="s">
        <v>9</v>
      </c>
      <c r="J30" s="99" t="s">
        <v>103</v>
      </c>
      <c r="K30" s="30"/>
      <c r="L30" s="30"/>
      <c r="M30" s="99"/>
      <c r="N30" s="100"/>
      <c r="O30" s="184"/>
      <c r="P30" s="99" t="str">
        <f>REPLACE(B30,2,1,"*")</f>
        <v>남*옥</v>
      </c>
      <c r="Q30" s="30" t="str">
        <f>+C30</f>
        <v>→</v>
      </c>
      <c r="R30" s="99" t="str">
        <f>REPLACE(D30,2,1,"*")</f>
        <v>김*순</v>
      </c>
      <c r="S30" s="30" t="str">
        <f>+E30</f>
        <v>→</v>
      </c>
      <c r="T30" s="99" t="str">
        <f>REPLACE(F30,2,1,"*")</f>
        <v>강*숙</v>
      </c>
      <c r="U30" s="30" t="str">
        <f>+G30</f>
        <v>→</v>
      </c>
      <c r="V30" s="99" t="str">
        <f>REPLACE(H30,2,1,"*")</f>
        <v>서*순</v>
      </c>
      <c r="W30" s="30" t="str">
        <f>+I30</f>
        <v>→</v>
      </c>
      <c r="X30" s="99" t="str">
        <f>REPLACE(J30,2,1,"*")</f>
        <v>김*관</v>
      </c>
      <c r="Y30" s="30"/>
      <c r="Z30" s="99"/>
      <c r="AA30" s="55"/>
      <c r="AB30" s="100"/>
      <c r="AC30" s="20"/>
      <c r="AD30" s="80"/>
      <c r="AE30" s="80"/>
      <c r="AF30" s="20"/>
    </row>
    <row r="31" spans="1:32" s="48" customFormat="1" ht="24.95" customHeight="1" x14ac:dyDescent="0.3">
      <c r="A31" s="184"/>
      <c r="B31" s="49">
        <v>0.3576388888888889</v>
      </c>
      <c r="C31" s="50"/>
      <c r="D31" s="104">
        <v>0.36805555555555558</v>
      </c>
      <c r="E31" s="50"/>
      <c r="F31" s="49">
        <v>0.375</v>
      </c>
      <c r="G31" s="50"/>
      <c r="H31" s="49">
        <v>0.37847222222222227</v>
      </c>
      <c r="I31" s="50"/>
      <c r="J31" s="49">
        <v>0.38194444444444442</v>
      </c>
      <c r="K31" s="49"/>
      <c r="L31" s="49"/>
      <c r="M31" s="50"/>
      <c r="N31" s="77"/>
      <c r="O31" s="184"/>
      <c r="P31" s="49">
        <f>+B31</f>
        <v>0.3576388888888889</v>
      </c>
      <c r="Q31" s="50"/>
      <c r="R31" s="49">
        <f>+D31</f>
        <v>0.36805555555555558</v>
      </c>
      <c r="S31" s="50"/>
      <c r="T31" s="49">
        <f>+F31</f>
        <v>0.375</v>
      </c>
      <c r="U31" s="50"/>
      <c r="V31" s="49">
        <f>+H31</f>
        <v>0.37847222222222227</v>
      </c>
      <c r="W31" s="50"/>
      <c r="X31" s="49">
        <f>+J31</f>
        <v>0.38194444444444442</v>
      </c>
      <c r="Y31" s="49"/>
      <c r="Z31" s="50"/>
      <c r="AA31" s="51"/>
      <c r="AB31" s="77"/>
      <c r="AC31" s="20"/>
      <c r="AD31" s="80"/>
      <c r="AE31" s="80"/>
      <c r="AF31" s="50"/>
    </row>
    <row r="32" spans="1:32" ht="24.95" customHeight="1" x14ac:dyDescent="0.3">
      <c r="A32" s="184"/>
      <c r="B32" s="99" t="s">
        <v>0</v>
      </c>
      <c r="C32" s="30" t="s">
        <v>9</v>
      </c>
      <c r="D32" s="99" t="s">
        <v>4</v>
      </c>
      <c r="E32" s="30" t="s">
        <v>9</v>
      </c>
      <c r="F32" s="99" t="s">
        <v>25</v>
      </c>
      <c r="G32" s="30" t="s">
        <v>9</v>
      </c>
      <c r="H32" s="99" t="s">
        <v>206</v>
      </c>
      <c r="I32" s="30"/>
      <c r="J32" s="99"/>
      <c r="K32" s="30"/>
      <c r="L32" s="99"/>
      <c r="M32" s="30"/>
      <c r="N32" s="100"/>
      <c r="O32" s="184"/>
      <c r="P32" s="99" t="str">
        <f>REPLACE(B32,2,1,"*")</f>
        <v>한*분</v>
      </c>
      <c r="Q32" s="30" t="str">
        <f>+C32</f>
        <v>→</v>
      </c>
      <c r="R32" s="99" t="str">
        <f>REPLACE(D32,2,1,"*")</f>
        <v>최*기</v>
      </c>
      <c r="S32" s="30" t="str">
        <f>+E32</f>
        <v>→</v>
      </c>
      <c r="T32" s="99" t="str">
        <f>REPLACE(F32,2,1,"*")</f>
        <v>박*덕</v>
      </c>
      <c r="U32" s="30" t="str">
        <f>+G32</f>
        <v>→</v>
      </c>
      <c r="V32" s="99" t="str">
        <f>REPLACE(H32,2,1,"*")</f>
        <v>봉*자</v>
      </c>
      <c r="W32" s="30"/>
      <c r="X32" s="99"/>
      <c r="Y32" s="30"/>
      <c r="Z32" s="99"/>
      <c r="AA32" s="30"/>
      <c r="AB32" s="100"/>
      <c r="AC32" s="20"/>
      <c r="AD32" s="80"/>
      <c r="AE32" s="80"/>
      <c r="AF32" s="20"/>
    </row>
    <row r="33" spans="1:32" s="48" customFormat="1" ht="24.95" customHeight="1" x14ac:dyDescent="0.3">
      <c r="A33" s="184"/>
      <c r="B33" s="49">
        <v>0.38541666666666669</v>
      </c>
      <c r="C33" s="50"/>
      <c r="D33" s="49">
        <v>0.3888888888888889</v>
      </c>
      <c r="E33" s="50"/>
      <c r="F33" s="49">
        <v>0.3923611111111111</v>
      </c>
      <c r="G33" s="50"/>
      <c r="H33" s="49">
        <v>0.39583333333333331</v>
      </c>
      <c r="I33" s="50"/>
      <c r="J33" s="49"/>
      <c r="K33" s="50"/>
      <c r="L33" s="49"/>
      <c r="M33" s="50"/>
      <c r="N33" s="52"/>
      <c r="O33" s="184"/>
      <c r="P33" s="49">
        <f>+B33</f>
        <v>0.38541666666666669</v>
      </c>
      <c r="Q33" s="50"/>
      <c r="R33" s="49">
        <f>+D33</f>
        <v>0.3888888888888889</v>
      </c>
      <c r="S33" s="50"/>
      <c r="T33" s="49">
        <f>+F33</f>
        <v>0.3923611111111111</v>
      </c>
      <c r="U33" s="50"/>
      <c r="V33" s="49">
        <f>+H33</f>
        <v>0.39583333333333331</v>
      </c>
      <c r="W33" s="50"/>
      <c r="X33" s="49"/>
      <c r="Y33" s="50"/>
      <c r="Z33" s="49"/>
      <c r="AA33" s="51"/>
      <c r="AB33" s="52"/>
      <c r="AC33" s="20"/>
      <c r="AD33" s="80"/>
      <c r="AE33" s="80"/>
      <c r="AF33" s="50"/>
    </row>
    <row r="34" spans="1:32" s="48" customFormat="1" ht="27.95" customHeight="1" x14ac:dyDescent="0.3">
      <c r="A34" s="183" t="s">
        <v>174</v>
      </c>
      <c r="B34" s="42"/>
      <c r="C34" s="81" t="s">
        <v>17</v>
      </c>
      <c r="D34" s="81"/>
      <c r="E34" s="45">
        <v>0.6875</v>
      </c>
      <c r="F34" s="46" t="s">
        <v>10</v>
      </c>
      <c r="G34" s="44"/>
      <c r="H34" s="44"/>
      <c r="I34" s="96" t="s">
        <v>176</v>
      </c>
      <c r="J34" s="44"/>
      <c r="K34" s="44"/>
      <c r="L34" s="44"/>
      <c r="M34" s="44"/>
      <c r="N34" s="54"/>
      <c r="O34" s="183" t="s">
        <v>174</v>
      </c>
      <c r="P34" s="42"/>
      <c r="Q34" s="81" t="str">
        <f>+C34</f>
        <v>7166</v>
      </c>
      <c r="R34" s="81"/>
      <c r="S34" s="45">
        <f>+E34</f>
        <v>0.6875</v>
      </c>
      <c r="T34" s="46" t="str">
        <f>+F34</f>
        <v>출발</v>
      </c>
      <c r="U34" s="44"/>
      <c r="V34" s="44"/>
      <c r="W34" s="44" t="s">
        <v>19</v>
      </c>
      <c r="X34" s="44"/>
      <c r="Y34" s="44"/>
      <c r="Z34" s="44"/>
      <c r="AA34" s="53"/>
      <c r="AB34" s="54"/>
      <c r="AC34" s="20"/>
      <c r="AD34" s="80"/>
      <c r="AE34" s="80"/>
      <c r="AF34" s="50"/>
    </row>
    <row r="35" spans="1:32" ht="24.95" customHeight="1" x14ac:dyDescent="0.3">
      <c r="A35" s="184"/>
      <c r="B35" s="99" t="s">
        <v>207</v>
      </c>
      <c r="C35" s="30" t="s">
        <v>9</v>
      </c>
      <c r="D35" s="99" t="s">
        <v>3</v>
      </c>
      <c r="E35" s="30" t="s">
        <v>9</v>
      </c>
      <c r="F35" s="105" t="s">
        <v>1</v>
      </c>
      <c r="G35" s="30" t="s">
        <v>9</v>
      </c>
      <c r="H35" s="99" t="s">
        <v>161</v>
      </c>
      <c r="I35" s="30" t="s">
        <v>9</v>
      </c>
      <c r="J35" s="30" t="s">
        <v>2</v>
      </c>
      <c r="K35" s="30"/>
      <c r="L35" s="30"/>
      <c r="M35" s="99"/>
      <c r="N35" s="100"/>
      <c r="O35" s="184"/>
      <c r="P35" s="99" t="str">
        <f>REPLACE(B35,2,1,"*")</f>
        <v>봉*자</v>
      </c>
      <c r="Q35" s="30" t="str">
        <f>+C35</f>
        <v>→</v>
      </c>
      <c r="R35" s="99" t="str">
        <f>REPLACE(D35,2,1,"*")</f>
        <v>남*옥</v>
      </c>
      <c r="S35" s="30" t="str">
        <f>+E35</f>
        <v>→</v>
      </c>
      <c r="T35" s="99" t="str">
        <f>REPLACE(F35,2,1,"*")</f>
        <v>김*순</v>
      </c>
      <c r="U35" s="30" t="str">
        <f>+G35</f>
        <v>→</v>
      </c>
      <c r="V35" s="99" t="str">
        <f>REPLACE(H35,2,1,"*")</f>
        <v>강*숙</v>
      </c>
      <c r="W35" s="30" t="str">
        <f>+I35</f>
        <v>→</v>
      </c>
      <c r="X35" s="99" t="str">
        <f>REPLACE(J35,2,1,"*")</f>
        <v>서*순</v>
      </c>
      <c r="Y35" s="30"/>
      <c r="Z35" s="99"/>
      <c r="AA35" s="55"/>
      <c r="AB35" s="100"/>
      <c r="AC35" s="20"/>
      <c r="AD35" s="80"/>
      <c r="AE35" s="80"/>
      <c r="AF35" s="20"/>
    </row>
    <row r="36" spans="1:32" s="48" customFormat="1" ht="24.95" customHeight="1" x14ac:dyDescent="0.3">
      <c r="A36" s="184"/>
      <c r="B36" s="49">
        <v>0.69097222222222221</v>
      </c>
      <c r="C36" s="50"/>
      <c r="D36" s="49">
        <v>0.69097222222222221</v>
      </c>
      <c r="E36" s="50"/>
      <c r="F36" s="104">
        <v>0.70138888888888884</v>
      </c>
      <c r="G36" s="50"/>
      <c r="H36" s="49">
        <v>0.70833333333333337</v>
      </c>
      <c r="I36" s="50"/>
      <c r="J36" s="49">
        <v>0.71180555555555547</v>
      </c>
      <c r="K36" s="49"/>
      <c r="L36" s="50"/>
      <c r="M36" s="50"/>
      <c r="N36" s="77"/>
      <c r="O36" s="184"/>
      <c r="P36" s="49">
        <f>+B36</f>
        <v>0.69097222222222221</v>
      </c>
      <c r="Q36" s="50"/>
      <c r="R36" s="49">
        <v>0.69444444444444453</v>
      </c>
      <c r="S36" s="50"/>
      <c r="T36" s="49">
        <f>+F36</f>
        <v>0.70138888888888884</v>
      </c>
      <c r="U36" s="50"/>
      <c r="V36" s="49">
        <f>+H36</f>
        <v>0.70833333333333337</v>
      </c>
      <c r="W36" s="50"/>
      <c r="X36" s="49">
        <f>+J36</f>
        <v>0.71180555555555547</v>
      </c>
      <c r="Y36" s="49"/>
      <c r="Z36" s="50"/>
      <c r="AA36" s="51"/>
      <c r="AB36" s="77"/>
      <c r="AC36" s="20"/>
      <c r="AD36" s="80"/>
      <c r="AE36" s="80"/>
      <c r="AF36" s="50"/>
    </row>
    <row r="37" spans="1:32" ht="24.95" customHeight="1" x14ac:dyDescent="0.3">
      <c r="A37" s="184"/>
      <c r="B37" s="99" t="s">
        <v>103</v>
      </c>
      <c r="C37" s="30" t="s">
        <v>9</v>
      </c>
      <c r="D37" s="99" t="s">
        <v>0</v>
      </c>
      <c r="E37" s="30" t="s">
        <v>9</v>
      </c>
      <c r="F37" s="99" t="s">
        <v>4</v>
      </c>
      <c r="G37" s="30" t="s">
        <v>9</v>
      </c>
      <c r="H37" s="99" t="s">
        <v>25</v>
      </c>
      <c r="I37" s="30"/>
      <c r="J37" s="99"/>
      <c r="K37" s="30"/>
      <c r="L37" s="99"/>
      <c r="M37" s="30"/>
      <c r="N37" s="100"/>
      <c r="O37" s="184"/>
      <c r="P37" s="99" t="str">
        <f>REPLACE(B37,2,1,"*")</f>
        <v>김*관</v>
      </c>
      <c r="Q37" s="30" t="str">
        <f>+C37</f>
        <v>→</v>
      </c>
      <c r="R37" s="99" t="str">
        <f>REPLACE(D37,2,1,"*")</f>
        <v>한*분</v>
      </c>
      <c r="S37" s="30" t="s">
        <v>9</v>
      </c>
      <c r="T37" s="99" t="str">
        <f>REPLACE(F37,2,1,"*")</f>
        <v>최*기</v>
      </c>
      <c r="U37" s="30"/>
      <c r="V37" s="99" t="str">
        <f>REPLACE(H37,2,1,"*")</f>
        <v>박*덕</v>
      </c>
      <c r="W37" s="30"/>
      <c r="X37" s="99"/>
      <c r="Y37" s="30"/>
      <c r="Z37" s="99"/>
      <c r="AA37" s="30"/>
      <c r="AB37" s="100"/>
      <c r="AC37" s="20"/>
      <c r="AD37" s="80"/>
      <c r="AE37" s="80"/>
      <c r="AF37" s="20"/>
    </row>
    <row r="38" spans="1:32" s="48" customFormat="1" ht="24.95" customHeight="1" thickBot="1" x14ac:dyDescent="0.35">
      <c r="A38" s="185"/>
      <c r="B38" s="78">
        <v>0.71527777777777779</v>
      </c>
      <c r="C38" s="79"/>
      <c r="D38" s="78">
        <v>0.71875</v>
      </c>
      <c r="E38" s="79"/>
      <c r="F38" s="78">
        <v>0.72222222222222221</v>
      </c>
      <c r="G38" s="79"/>
      <c r="H38" s="78">
        <v>0.72569444444444453</v>
      </c>
      <c r="I38" s="79"/>
      <c r="J38" s="78"/>
      <c r="K38" s="79"/>
      <c r="L38" s="78"/>
      <c r="M38" s="79"/>
      <c r="N38" s="82"/>
      <c r="O38" s="185"/>
      <c r="P38" s="78">
        <f>+B38</f>
        <v>0.71527777777777779</v>
      </c>
      <c r="Q38" s="79"/>
      <c r="R38" s="78">
        <f>+D38</f>
        <v>0.71875</v>
      </c>
      <c r="S38" s="79"/>
      <c r="T38" s="78">
        <f>+F38</f>
        <v>0.72222222222222221</v>
      </c>
      <c r="U38" s="79"/>
      <c r="V38" s="78">
        <f>+H38</f>
        <v>0.72569444444444453</v>
      </c>
      <c r="W38" s="79"/>
      <c r="X38" s="78"/>
      <c r="Y38" s="79"/>
      <c r="Z38" s="78"/>
      <c r="AA38" s="83"/>
      <c r="AB38" s="82"/>
      <c r="AC38" s="50"/>
      <c r="AD38" s="50"/>
      <c r="AE38" s="50"/>
      <c r="AF38" s="50"/>
    </row>
    <row r="42" spans="1:32" ht="20.100000000000001" customHeight="1" x14ac:dyDescent="0.3">
      <c r="F42" s="84"/>
      <c r="G42" s="84"/>
      <c r="K42" s="49"/>
      <c r="L42" s="49"/>
      <c r="M42" s="49"/>
      <c r="N42" s="49"/>
    </row>
    <row r="43" spans="1:32" ht="20.100000000000001" customHeight="1" x14ac:dyDescent="0.3">
      <c r="B43" s="49"/>
      <c r="C43" s="49"/>
      <c r="D43" s="49"/>
      <c r="E43" s="49"/>
      <c r="F43" s="49"/>
      <c r="G43" s="49"/>
      <c r="H43" s="49"/>
      <c r="I43" s="49"/>
      <c r="K43" s="49"/>
      <c r="L43" s="49"/>
      <c r="M43" s="49"/>
      <c r="N43" s="49"/>
      <c r="O43" s="49"/>
    </row>
    <row r="44" spans="1:32" ht="20.100000000000001" customHeight="1" x14ac:dyDescent="0.3">
      <c r="N44" s="84"/>
      <c r="P44" s="21"/>
    </row>
    <row r="45" spans="1:32" ht="20.100000000000001" customHeight="1" x14ac:dyDescent="0.3">
      <c r="K45" s="49"/>
      <c r="L45" s="49"/>
      <c r="M45" s="49"/>
      <c r="N45" s="49"/>
      <c r="O45" s="49"/>
      <c r="P45" s="49"/>
      <c r="Q45" s="49"/>
    </row>
    <row r="46" spans="1:32" ht="20.100000000000001" customHeight="1" x14ac:dyDescent="0.3">
      <c r="B46" s="49"/>
      <c r="C46" s="49"/>
      <c r="D46" s="49"/>
      <c r="E46" s="49"/>
      <c r="F46" s="49"/>
      <c r="G46" s="49"/>
      <c r="K46" s="49"/>
      <c r="L46" s="49"/>
      <c r="M46" s="49"/>
      <c r="N46" s="49"/>
      <c r="O46" s="49"/>
      <c r="P46" s="49"/>
      <c r="Q46" s="49"/>
    </row>
    <row r="49" spans="2:18" ht="20.100000000000001" customHeight="1" x14ac:dyDescent="0.3">
      <c r="C49" s="84"/>
      <c r="D49" s="84"/>
      <c r="E49" s="84"/>
      <c r="F49" s="84"/>
      <c r="G49" s="84"/>
      <c r="H49" s="84"/>
    </row>
    <row r="50" spans="2:18" ht="20.100000000000001" customHeight="1" x14ac:dyDescent="0.3">
      <c r="B50" s="49"/>
      <c r="C50" s="49"/>
      <c r="D50" s="49"/>
      <c r="E50" s="49"/>
      <c r="F50" s="49"/>
      <c r="G50" s="49"/>
      <c r="H50" s="49"/>
      <c r="I50" s="49"/>
      <c r="L50" s="49"/>
      <c r="M50" s="49"/>
      <c r="N50" s="49"/>
      <c r="O50" s="49"/>
      <c r="P50" s="49"/>
      <c r="Q50" s="49"/>
      <c r="R50" s="49"/>
    </row>
  </sheetData>
  <mergeCells count="14">
    <mergeCell ref="A20:A28"/>
    <mergeCell ref="O20:O28"/>
    <mergeCell ref="K2:N2"/>
    <mergeCell ref="O29:O33"/>
    <mergeCell ref="O34:O38"/>
    <mergeCell ref="A29:A33"/>
    <mergeCell ref="A34:A38"/>
    <mergeCell ref="A14:A19"/>
    <mergeCell ref="O14:O19"/>
    <mergeCell ref="Y2:AB2"/>
    <mergeCell ref="A1:N1"/>
    <mergeCell ref="O1:AB1"/>
    <mergeCell ref="A3:A13"/>
    <mergeCell ref="O3:O13"/>
  </mergeCells>
  <phoneticPr fontId="1" type="noConversion"/>
  <printOptions horizontalCentered="1"/>
  <pageMargins left="0" right="0" top="0.74803149606299213" bottom="0.15748031496062992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표지</vt:lpstr>
      <vt:lpstr>보호자 홈페이지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행복창조-데이</dc:creator>
  <cp:lastModifiedBy>행복창조노인복지센터</cp:lastModifiedBy>
  <cp:lastPrinted>2019-10-02T08:16:58Z</cp:lastPrinted>
  <dcterms:created xsi:type="dcterms:W3CDTF">2018-01-02T02:19:23Z</dcterms:created>
  <dcterms:modified xsi:type="dcterms:W3CDTF">2019-10-02T08:19:45Z</dcterms:modified>
</cp:coreProperties>
</file>